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m-j admin" sheetId="1" r:id="rId1"/>
    <sheet name="veren" sheetId="2" r:id="rId2"/>
    <sheet name="Sheet2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<sst xmlns="http://schemas.openxmlformats.org/spreadsheetml/2006/main" count="578" uniqueCount="85">
  <si>
    <t>05-51</t>
  </si>
  <si>
    <t xml:space="preserve"> - ОСИГУРИТЕЛНИ ВНОСКИ ОТ РАБОТОДАТЕЛИ ЗА  УЧИТЕЛСКИЯ ПЕНСИОНЕН ФОНД (УПФ)</t>
  </si>
  <si>
    <t>05-52</t>
  </si>
  <si>
    <t xml:space="preserve"> - ЗДРАВНО-ОСИГУРИТЕЛНИ ВНОСKИ ОТ РАБОТОДАТЕЛИ</t>
  </si>
  <si>
    <t>05-60</t>
  </si>
  <si>
    <t xml:space="preserve"> - ВНОСКИ ЗА ДОПЪЛНИТЕЛНО ЗАДЪЛЖИТЕЛНО ОСИГУРЯВАНЕ ОТ РАБОТОДАТЕЛИ</t>
  </si>
  <si>
    <t>05-80</t>
  </si>
  <si>
    <t xml:space="preserve"> -УЧЕБНИ И НАУЧНО-ИЗСЛЕД. РАЗХОДИ И KНИГИ ЗА БИБЛ.</t>
  </si>
  <si>
    <t xml:space="preserve"> -ОСИГ. ВН. ОТ РАБОТОДАТЕЛИ ЗА ДЪРЖАВНО ОБЩЕСТВЕНО ОСИГУРЯВАНЕ (ДОО)</t>
  </si>
  <si>
    <t xml:space="preserve"> -ИЗПЛ.СУМИ ОТ СБКО, ЗА ОБЛЕКЛО И ДР. НА ПЕРСОНАЛА, С ХАРАКТЕР НА ВЪЗНАГР.</t>
  </si>
  <si>
    <t xml:space="preserve"> </t>
  </si>
  <si>
    <t>ЗАПЛ.ЗА ПЕРС.,НАЕТ ПО ТР.И СЛ.ПРАВООТНОШЕНИЯ</t>
  </si>
  <si>
    <t>01-00</t>
  </si>
  <si>
    <t>-ЗАПЛ.НА ПЕРСОНАЛА ПО ТР.ПРАВООТНОШЕНИЯ</t>
  </si>
  <si>
    <t>01-01</t>
  </si>
  <si>
    <t>-ДМС И ДР.ВЪЗНАГРАЖДЕНИЯ</t>
  </si>
  <si>
    <t>01-09</t>
  </si>
  <si>
    <t>ДР.ВЪЗНАГРАЖДЕНИЯ И ПЛАЩАНИЯ ЗА ПЕРСОНАЛА</t>
  </si>
  <si>
    <t>02-00</t>
  </si>
  <si>
    <t>ЦЕЛОДНЕВНИ ДЕТСKИ ГРАДИНИ И ОБЕДИНЕНИ ДЕТСКИ ЗАВЕДЕНИЯ</t>
  </si>
  <si>
    <t>-ЗА НЕЩАТЕН ПЕРСОНАЛ ПО  ТРУДОВИ ПРАВООТНОШЕНИЯ</t>
  </si>
  <si>
    <t>02-01</t>
  </si>
  <si>
    <t>-ЗА ПЕРСОНАЛ ИЗВЪНТРУДОВИ ПРАВООТНОШЕНИЯ</t>
  </si>
  <si>
    <t>02-02</t>
  </si>
  <si>
    <t>02-05</t>
  </si>
  <si>
    <t xml:space="preserve"> -ОБЕЗЩЕТЕНИЯ НА ПЕРС.С ХАРАКТ.НА ВЪЗНАГРАЖ.</t>
  </si>
  <si>
    <t>02-08</t>
  </si>
  <si>
    <t>-ДРУГИ ПЛАЩАНИЯ И  ВЪЗНАГРАЖДЕНИЯ</t>
  </si>
  <si>
    <t>02-09</t>
  </si>
  <si>
    <t>05-00</t>
  </si>
  <si>
    <t>ИЗДРЪЖKА</t>
  </si>
  <si>
    <t>10-00</t>
  </si>
  <si>
    <t>-ХРАНА</t>
  </si>
  <si>
    <t>10-11</t>
  </si>
  <si>
    <t>-МЕДИKАМЕНТИ</t>
  </si>
  <si>
    <t>10-12</t>
  </si>
  <si>
    <t>-ПОСТЕЛЕН ИНВЕНТАР И ОБЛЕKЛО</t>
  </si>
  <si>
    <t>10-13</t>
  </si>
  <si>
    <t>10-14</t>
  </si>
  <si>
    <t>-МАТЕРИАЛИ</t>
  </si>
  <si>
    <t>10-15</t>
  </si>
  <si>
    <t>-ВОДА,ГОРИВА И ЕНЕРГИЯ</t>
  </si>
  <si>
    <t>10-16</t>
  </si>
  <si>
    <t xml:space="preserve"> -РАЗХОДИ ЗА ВЪНШНИ УСЛУГИ</t>
  </si>
  <si>
    <t>10-20</t>
  </si>
  <si>
    <t>-ТЕKУЩ РЕМОНТ</t>
  </si>
  <si>
    <t>10-30</t>
  </si>
  <si>
    <t>-ПЛАТ.ДАНЪЦИ,МИТА И ТАKСИ(БЕЗ ОСИГ.ВН.ЗА ДОО,НЗОK)</t>
  </si>
  <si>
    <t>10-40</t>
  </si>
  <si>
    <t>-KОМАНДИРОВKИ В СТРАНАТА</t>
  </si>
  <si>
    <t>10-51</t>
  </si>
  <si>
    <t>-РАЗХОДИ ЗА ЗАСТРАХОВKИ</t>
  </si>
  <si>
    <t>10-62</t>
  </si>
  <si>
    <t xml:space="preserve"> -ДР.РАЗХОДИ ЗА СБКО(БЕЗ ТЕЗИ ПО §02-05)</t>
  </si>
  <si>
    <t>10-91</t>
  </si>
  <si>
    <t>-ГЛОБИ,НЕУСТ.,НАK.ЛИХВИ И СЪДЕБНИ ОБЕЗЩЕТЕНИЯ</t>
  </si>
  <si>
    <t>10-92</t>
  </si>
  <si>
    <t>10-98</t>
  </si>
  <si>
    <t>ВСИЧКО РАЗХОДИ:</t>
  </si>
  <si>
    <t>52-00</t>
  </si>
  <si>
    <t>ВСИЧКО КАПИТАЛОВИ РАЗХОДИ</t>
  </si>
  <si>
    <t>99-99</t>
  </si>
  <si>
    <t>РЕЗЕРВ ЗА НЕПРЕДВИДЕНИ И НЕОТЛОЖНИ РАЗХОДИ (0098)</t>
  </si>
  <si>
    <t>97-00</t>
  </si>
  <si>
    <t>НАТУРАЛНИ ПОКАЗАТЕЛИ:</t>
  </si>
  <si>
    <t>ВСИЧКО ЗА ДЕЙНОСТ</t>
  </si>
  <si>
    <t>ЧИCЛEHOCT HA ПEPCOHAЛA (вкл.и числ.на мин.р.з.)B T.Ч.:</t>
  </si>
  <si>
    <t>3 01 311</t>
  </si>
  <si>
    <t>ЗАДЪЛЖИТЕЛНИ  ОСИГУРИТЕЛНИ ВНОСKИ ОТ РАБОТОДАТЕЛИ</t>
  </si>
  <si>
    <t>на 01.01</t>
  </si>
  <si>
    <t>на 31.12.</t>
  </si>
  <si>
    <t>ДЪРЖАВНИ ДЕЙНОСТИ</t>
  </si>
  <si>
    <t>Общо</t>
  </si>
  <si>
    <t>І тр.</t>
  </si>
  <si>
    <t>ІІ тр.</t>
  </si>
  <si>
    <t>ІІІ тр.</t>
  </si>
  <si>
    <t>ІV тр.</t>
  </si>
  <si>
    <t>ОСНОВЕН РЕМОНТ НА ДМА</t>
  </si>
  <si>
    <t>51-00</t>
  </si>
  <si>
    <t>ПО АДМИН</t>
  </si>
  <si>
    <t xml:space="preserve">ПДГ </t>
  </si>
  <si>
    <t>ОУ МЪГЛИЖ</t>
  </si>
  <si>
    <t>ПРИДОБИВАНЕ НА ДМА</t>
  </si>
  <si>
    <t>СОП</t>
  </si>
  <si>
    <t>52-03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</si>
</sst>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20"/>
      <name val="Arial"/>
      <family val="0"/>
    </font>
    <font>
      <sz val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9" fontId="3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5" fillId="33" borderId="11" xfId="0" applyNumberFormat="1" applyFont="1" applyFill="1" applyBorder="1" applyAlignment="1" applyProtection="1">
      <alignment horizontal="justify" vertical="top"/>
      <protection hidden="1"/>
    </xf>
    <xf numFmtId="49" fontId="4" fillId="34" borderId="12" xfId="0" applyNumberFormat="1" applyFont="1" applyFill="1" applyBorder="1" applyAlignment="1" applyProtection="1">
      <alignment horizontal="center"/>
      <protection hidden="1"/>
    </xf>
    <xf numFmtId="1" fontId="5" fillId="33" borderId="11" xfId="0" applyNumberFormat="1" applyFont="1" applyFill="1" applyBorder="1" applyAlignment="1" applyProtection="1">
      <alignment horizontal="justify" vertical="top"/>
      <protection hidden="1"/>
    </xf>
    <xf numFmtId="1" fontId="6" fillId="33" borderId="11" xfId="0" applyNumberFormat="1" applyFont="1" applyFill="1" applyBorder="1" applyAlignment="1" applyProtection="1">
      <alignment horizontal="justify" vertical="top"/>
      <protection hidden="1"/>
    </xf>
    <xf numFmtId="1" fontId="5" fillId="33" borderId="10" xfId="0" applyNumberFormat="1" applyFont="1" applyFill="1" applyBorder="1" applyAlignment="1" applyProtection="1">
      <alignment horizontal="justify" vertical="top"/>
      <protection hidden="1"/>
    </xf>
    <xf numFmtId="49" fontId="6" fillId="33" borderId="10" xfId="0" applyNumberFormat="1" applyFont="1" applyFill="1" applyBorder="1" applyAlignment="1" applyProtection="1">
      <alignment horizontal="center" vertical="center"/>
      <protection hidden="1"/>
    </xf>
    <xf numFmtId="0" fontId="6" fillId="34" borderId="12" xfId="0" applyFont="1" applyFill="1" applyBorder="1" applyAlignment="1" applyProtection="1">
      <alignment/>
      <protection hidden="1"/>
    </xf>
    <xf numFmtId="49" fontId="6" fillId="33" borderId="10" xfId="0" applyNumberFormat="1" applyFont="1" applyFill="1" applyBorder="1" applyAlignment="1" applyProtection="1">
      <alignment horizontal="center" vertical="center"/>
      <protection hidden="1"/>
    </xf>
    <xf numFmtId="0" fontId="5" fillId="34" borderId="12" xfId="0" applyFont="1" applyFill="1" applyBorder="1" applyAlignment="1" applyProtection="1">
      <alignment/>
      <protection hidden="1"/>
    </xf>
    <xf numFmtId="49" fontId="5" fillId="33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36" borderId="10" xfId="0" applyFont="1" applyFill="1" applyBorder="1" applyAlignment="1">
      <alignment horizontal="center"/>
    </xf>
    <xf numFmtId="9" fontId="9" fillId="36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5" fillId="34" borderId="12" xfId="0" applyNumberFormat="1" applyFont="1" applyFill="1" applyBorder="1" applyAlignment="1" applyProtection="1">
      <alignment horizontal="center"/>
      <protection hidden="1"/>
    </xf>
    <xf numFmtId="0" fontId="8" fillId="36" borderId="10" xfId="0" applyFont="1" applyFill="1" applyBorder="1" applyAlignment="1">
      <alignment horizontal="center"/>
    </xf>
    <xf numFmtId="9" fontId="8" fillId="36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6"/>
  <sheetViews>
    <sheetView tabSelected="1" zoomScalePageLayoutView="0" workbookViewId="0" topLeftCell="B118">
      <selection activeCell="R19" sqref="R19"/>
    </sheetView>
  </sheetViews>
  <sheetFormatPr defaultColWidth="9.140625" defaultRowHeight="12.75"/>
  <cols>
    <col min="1" max="1" width="5.57421875" style="0" customWidth="1"/>
    <col min="2" max="2" width="27.57421875" style="0" customWidth="1"/>
  </cols>
  <sheetData>
    <row r="2" ht="23.25">
      <c r="B2" s="26" t="s">
        <v>79</v>
      </c>
    </row>
    <row r="6" ht="12.75">
      <c r="G6" t="s">
        <v>81</v>
      </c>
    </row>
    <row r="7" spans="1:8" ht="12.75">
      <c r="A7" s="15"/>
      <c r="B7" s="16" t="s">
        <v>71</v>
      </c>
      <c r="C7" s="2"/>
      <c r="D7" s="2"/>
      <c r="E7" s="2">
        <v>30</v>
      </c>
      <c r="F7" s="2">
        <v>25</v>
      </c>
      <c r="G7" s="2">
        <v>20</v>
      </c>
      <c r="H7" s="2">
        <v>25</v>
      </c>
    </row>
    <row r="8" spans="1:9" ht="24" customHeight="1">
      <c r="A8" s="4" t="s">
        <v>67</v>
      </c>
      <c r="B8" s="7"/>
      <c r="C8" s="1"/>
      <c r="D8" s="22" t="s">
        <v>72</v>
      </c>
      <c r="E8" s="23" t="s">
        <v>73</v>
      </c>
      <c r="F8" s="23" t="s">
        <v>74</v>
      </c>
      <c r="G8" s="23" t="s">
        <v>75</v>
      </c>
      <c r="H8" s="23" t="s">
        <v>76</v>
      </c>
      <c r="I8" s="21"/>
    </row>
    <row r="9" spans="1:8" ht="12.75">
      <c r="A9" s="9"/>
      <c r="B9" s="5"/>
      <c r="C9" s="10"/>
      <c r="D9" s="13"/>
      <c r="E9" s="13"/>
      <c r="F9" s="13"/>
      <c r="G9" s="13"/>
      <c r="H9" s="13"/>
    </row>
    <row r="10" spans="1:14" ht="30.75" customHeight="1">
      <c r="A10" s="11"/>
      <c r="B10" s="5" t="s">
        <v>11</v>
      </c>
      <c r="C10" s="12" t="s">
        <v>12</v>
      </c>
      <c r="D10" s="14">
        <f>D11</f>
        <v>700000</v>
      </c>
      <c r="E10" s="14">
        <f>E11+E12</f>
        <v>210000</v>
      </c>
      <c r="F10" s="14">
        <f>F11+F12</f>
        <v>175000</v>
      </c>
      <c r="G10" s="14">
        <f>G11+G12</f>
        <v>140000</v>
      </c>
      <c r="H10" s="14">
        <f>H11+H12</f>
        <v>175000</v>
      </c>
      <c r="N10" s="21"/>
    </row>
    <row r="11" spans="1:8" ht="24.75" customHeight="1">
      <c r="A11" s="9"/>
      <c r="B11" s="6" t="s">
        <v>13</v>
      </c>
      <c r="C11" s="10" t="s">
        <v>14</v>
      </c>
      <c r="D11" s="20">
        <v>700000</v>
      </c>
      <c r="E11" s="13">
        <v>210000</v>
      </c>
      <c r="F11" s="13">
        <v>175000</v>
      </c>
      <c r="G11" s="13">
        <v>140000</v>
      </c>
      <c r="H11" s="13">
        <v>175000</v>
      </c>
    </row>
    <row r="12" spans="1:8" ht="15.75" customHeight="1">
      <c r="A12" s="9"/>
      <c r="B12" s="6" t="s">
        <v>15</v>
      </c>
      <c r="C12" s="10" t="s">
        <v>16</v>
      </c>
      <c r="D12" s="19"/>
      <c r="E12" s="13"/>
      <c r="F12" s="13"/>
      <c r="G12" s="13"/>
      <c r="H12" s="13"/>
    </row>
    <row r="13" spans="1:8" ht="24.75" customHeight="1">
      <c r="A13" s="11"/>
      <c r="B13" s="5" t="s">
        <v>17</v>
      </c>
      <c r="C13" s="12" t="s">
        <v>18</v>
      </c>
      <c r="D13" s="18">
        <f>D14+D15+D16+D17+D18</f>
        <v>35000</v>
      </c>
      <c r="E13" s="18">
        <f>E14+E15+E16+E17+E18</f>
        <v>10500</v>
      </c>
      <c r="F13" s="18">
        <f>F14+F15+F16+F17+F18</f>
        <v>8750</v>
      </c>
      <c r="G13" s="18">
        <f>G14+G15+G16+G17+G18</f>
        <v>7000</v>
      </c>
      <c r="H13" s="18">
        <f>H14+H15+H16+H17+H18</f>
        <v>8750</v>
      </c>
    </row>
    <row r="14" spans="1:8" ht="24" customHeight="1">
      <c r="A14" s="9"/>
      <c r="B14" s="6" t="s">
        <v>20</v>
      </c>
      <c r="C14" s="10" t="s">
        <v>21</v>
      </c>
      <c r="D14" s="19"/>
      <c r="E14" s="13"/>
      <c r="F14" s="13"/>
      <c r="G14" s="13"/>
      <c r="H14" s="13"/>
    </row>
    <row r="15" spans="1:8" ht="24" customHeight="1">
      <c r="A15" s="9"/>
      <c r="B15" s="6" t="s">
        <v>22</v>
      </c>
      <c r="C15" s="10" t="s">
        <v>23</v>
      </c>
      <c r="D15" s="19"/>
      <c r="E15" s="13"/>
      <c r="F15" s="13"/>
      <c r="G15" s="13"/>
      <c r="H15" s="13"/>
    </row>
    <row r="16" spans="1:8" ht="15.75" customHeight="1">
      <c r="A16" s="9"/>
      <c r="B16" s="6" t="s">
        <v>9</v>
      </c>
      <c r="C16" s="10" t="s">
        <v>24</v>
      </c>
      <c r="D16" s="19">
        <v>25000</v>
      </c>
      <c r="E16" s="13">
        <v>7500</v>
      </c>
      <c r="F16" s="13">
        <v>6250</v>
      </c>
      <c r="G16" s="13">
        <v>5000</v>
      </c>
      <c r="H16" s="13">
        <v>6250</v>
      </c>
    </row>
    <row r="17" spans="1:8" ht="23.25" customHeight="1">
      <c r="A17" s="9"/>
      <c r="B17" s="6" t="s">
        <v>25</v>
      </c>
      <c r="C17" s="10" t="s">
        <v>26</v>
      </c>
      <c r="D17" s="19">
        <v>5000</v>
      </c>
      <c r="E17" s="13">
        <v>1500</v>
      </c>
      <c r="F17" s="13">
        <v>1250</v>
      </c>
      <c r="G17" s="13">
        <v>1000</v>
      </c>
      <c r="H17" s="13">
        <v>1250</v>
      </c>
    </row>
    <row r="18" spans="1:8" ht="24.75" customHeight="1">
      <c r="A18" s="9"/>
      <c r="B18" s="6" t="s">
        <v>27</v>
      </c>
      <c r="C18" s="10" t="s">
        <v>28</v>
      </c>
      <c r="D18" s="20">
        <v>5000</v>
      </c>
      <c r="E18" s="13">
        <v>1500</v>
      </c>
      <c r="F18" s="13">
        <v>1250</v>
      </c>
      <c r="G18" s="13">
        <v>1000</v>
      </c>
      <c r="H18" s="13">
        <v>1250</v>
      </c>
    </row>
    <row r="19" spans="1:8" ht="24.75" customHeight="1">
      <c r="A19" s="11"/>
      <c r="B19" s="5" t="s">
        <v>68</v>
      </c>
      <c r="C19" s="12" t="s">
        <v>29</v>
      </c>
      <c r="D19" s="18">
        <f>D20+D21+D22+D23</f>
        <v>185000</v>
      </c>
      <c r="E19" s="18">
        <f>E20+E21+E22+E23</f>
        <v>55500</v>
      </c>
      <c r="F19" s="18">
        <f>F20+F21+F22+F23</f>
        <v>46250</v>
      </c>
      <c r="G19" s="18">
        <f>G20+G21+G22+G23</f>
        <v>37000</v>
      </c>
      <c r="H19" s="18">
        <f>H20+H21+H22+H23</f>
        <v>46250</v>
      </c>
    </row>
    <row r="20" spans="1:8" ht="36" customHeight="1">
      <c r="A20" s="11"/>
      <c r="B20" s="3" t="s">
        <v>8</v>
      </c>
      <c r="C20" s="12" t="s">
        <v>0</v>
      </c>
      <c r="D20" s="20">
        <v>80000</v>
      </c>
      <c r="E20" s="13">
        <v>24000</v>
      </c>
      <c r="F20" s="13">
        <v>20000</v>
      </c>
      <c r="G20" s="13">
        <v>16000</v>
      </c>
      <c r="H20" s="13">
        <v>20000</v>
      </c>
    </row>
    <row r="21" spans="1:8" ht="24.75" customHeight="1">
      <c r="A21" s="11"/>
      <c r="B21" s="3" t="s">
        <v>1</v>
      </c>
      <c r="C21" s="12" t="s">
        <v>2</v>
      </c>
      <c r="D21" s="20">
        <v>35000</v>
      </c>
      <c r="E21" s="13">
        <v>10500</v>
      </c>
      <c r="F21" s="13">
        <v>8750</v>
      </c>
      <c r="G21" s="13">
        <v>7000</v>
      </c>
      <c r="H21" s="13">
        <v>8750</v>
      </c>
    </row>
    <row r="22" spans="1:8" ht="34.5" customHeight="1">
      <c r="A22" s="11"/>
      <c r="B22" s="5" t="s">
        <v>3</v>
      </c>
      <c r="C22" s="12" t="s">
        <v>4</v>
      </c>
      <c r="D22" s="20">
        <v>40000</v>
      </c>
      <c r="E22" s="13">
        <v>12000</v>
      </c>
      <c r="F22" s="13">
        <v>10000</v>
      </c>
      <c r="G22" s="13">
        <v>8000</v>
      </c>
      <c r="H22" s="13">
        <v>10000</v>
      </c>
    </row>
    <row r="23" spans="1:8" ht="33.75">
      <c r="A23" s="11"/>
      <c r="B23" s="3" t="s">
        <v>5</v>
      </c>
      <c r="C23" s="12" t="s">
        <v>6</v>
      </c>
      <c r="D23" s="20">
        <v>30000</v>
      </c>
      <c r="E23" s="13">
        <v>9000</v>
      </c>
      <c r="F23" s="13">
        <v>7500</v>
      </c>
      <c r="G23" s="13">
        <v>6000</v>
      </c>
      <c r="H23" s="13">
        <v>7500</v>
      </c>
    </row>
    <row r="24" spans="1:8" ht="17.25" customHeight="1">
      <c r="A24" s="11"/>
      <c r="B24" s="5" t="s">
        <v>30</v>
      </c>
      <c r="C24" s="12" t="s">
        <v>31</v>
      </c>
      <c r="D24" s="18">
        <f>D25+D26+D27+D28+D29+D30+D31+D32+D33+D34+D35+D36</f>
        <v>120565</v>
      </c>
      <c r="E24" s="18">
        <f>E25+E26+E27+E28+E29+E30+E31+E32+E33+E34+E35+E36</f>
        <v>36170</v>
      </c>
      <c r="F24" s="18">
        <f>F25+F26+F27+F28+F29+F30+F31+F32+F33+F34+F35+F36</f>
        <v>30141</v>
      </c>
      <c r="G24" s="18">
        <f>G25+G26+G27+G28+G29+G30+G31+G32+G33+G34+G35+G36</f>
        <v>24113</v>
      </c>
      <c r="H24" s="18">
        <f>H25+H26+H27+H28+H29+H30+H31+H32+H33+H34+H35+H36</f>
        <v>30141</v>
      </c>
    </row>
    <row r="25" spans="1:8" ht="13.5" customHeight="1">
      <c r="A25" s="11"/>
      <c r="B25" s="6" t="s">
        <v>32</v>
      </c>
      <c r="C25" s="10" t="s">
        <v>33</v>
      </c>
      <c r="D25" s="19">
        <v>30000</v>
      </c>
      <c r="E25" s="13">
        <v>9000</v>
      </c>
      <c r="F25" s="13">
        <v>7500</v>
      </c>
      <c r="G25" s="13">
        <v>6000</v>
      </c>
      <c r="H25" s="13">
        <v>7500</v>
      </c>
    </row>
    <row r="26" spans="1:8" ht="15.75" customHeight="1">
      <c r="A26" s="11"/>
      <c r="B26" s="5" t="s">
        <v>34</v>
      </c>
      <c r="C26" s="8" t="s">
        <v>35</v>
      </c>
      <c r="D26" s="19"/>
      <c r="E26" s="13"/>
      <c r="F26" s="13"/>
      <c r="G26" s="13"/>
      <c r="H26" s="13"/>
    </row>
    <row r="27" spans="1:8" ht="16.5" customHeight="1">
      <c r="A27" s="11"/>
      <c r="B27" s="6" t="s">
        <v>36</v>
      </c>
      <c r="C27" s="10" t="s">
        <v>37</v>
      </c>
      <c r="D27" s="19">
        <v>2600</v>
      </c>
      <c r="E27" s="13">
        <v>780</v>
      </c>
      <c r="F27" s="13">
        <v>650</v>
      </c>
      <c r="G27" s="13">
        <v>520</v>
      </c>
      <c r="H27" s="13">
        <v>650</v>
      </c>
    </row>
    <row r="28" spans="1:8" ht="37.5" customHeight="1">
      <c r="A28" s="11"/>
      <c r="B28" s="6" t="s">
        <v>7</v>
      </c>
      <c r="C28" s="10" t="s">
        <v>38</v>
      </c>
      <c r="D28" s="19"/>
      <c r="E28" s="13"/>
      <c r="F28" s="13"/>
      <c r="G28" s="13"/>
      <c r="H28" s="13"/>
    </row>
    <row r="29" spans="1:8" ht="16.5" customHeight="1">
      <c r="A29" s="11"/>
      <c r="B29" s="6" t="s">
        <v>39</v>
      </c>
      <c r="C29" s="10" t="s">
        <v>40</v>
      </c>
      <c r="D29" s="19">
        <v>21000</v>
      </c>
      <c r="E29" s="13">
        <v>6300</v>
      </c>
      <c r="F29" s="13">
        <v>5250</v>
      </c>
      <c r="G29" s="13">
        <v>4200</v>
      </c>
      <c r="H29" s="13">
        <v>5250</v>
      </c>
    </row>
    <row r="30" spans="1:8" ht="27" customHeight="1">
      <c r="A30" s="11"/>
      <c r="B30" s="6" t="s">
        <v>41</v>
      </c>
      <c r="C30" s="10" t="s">
        <v>42</v>
      </c>
      <c r="D30" s="19">
        <v>25000</v>
      </c>
      <c r="E30" s="13">
        <v>7500</v>
      </c>
      <c r="F30" s="13">
        <v>6250</v>
      </c>
      <c r="G30" s="13">
        <v>5000</v>
      </c>
      <c r="H30" s="13">
        <v>6250</v>
      </c>
    </row>
    <row r="31" spans="1:8" ht="25.5" customHeight="1">
      <c r="A31" s="11"/>
      <c r="B31" s="6" t="s">
        <v>43</v>
      </c>
      <c r="C31" s="10" t="s">
        <v>44</v>
      </c>
      <c r="D31" s="19">
        <v>21965</v>
      </c>
      <c r="E31" s="13">
        <v>6590</v>
      </c>
      <c r="F31" s="13">
        <v>5491</v>
      </c>
      <c r="G31" s="13">
        <v>4393</v>
      </c>
      <c r="H31" s="13">
        <v>5491</v>
      </c>
    </row>
    <row r="32" spans="1:8" ht="12.75">
      <c r="A32" s="11"/>
      <c r="B32" s="6" t="s">
        <v>45</v>
      </c>
      <c r="C32" s="10" t="s">
        <v>46</v>
      </c>
      <c r="D32" s="13">
        <v>10000</v>
      </c>
      <c r="E32" s="13">
        <v>3000</v>
      </c>
      <c r="F32" s="13">
        <v>2500</v>
      </c>
      <c r="G32" s="13">
        <v>2000</v>
      </c>
      <c r="H32" s="13">
        <v>2500</v>
      </c>
    </row>
    <row r="33" spans="1:8" ht="25.5" customHeight="1">
      <c r="A33" s="11"/>
      <c r="B33" s="6" t="s">
        <v>47</v>
      </c>
      <c r="C33" s="10" t="s">
        <v>48</v>
      </c>
      <c r="D33" s="13"/>
      <c r="E33" s="13"/>
      <c r="F33" s="13"/>
      <c r="G33" s="13"/>
      <c r="H33" s="13"/>
    </row>
    <row r="34" spans="1:8" ht="15.75" customHeight="1">
      <c r="A34" s="11"/>
      <c r="B34" s="6" t="s">
        <v>49</v>
      </c>
      <c r="C34" s="10" t="s">
        <v>50</v>
      </c>
      <c r="D34" s="13">
        <v>5000</v>
      </c>
      <c r="E34" s="13">
        <v>1500</v>
      </c>
      <c r="F34" s="13">
        <v>1250</v>
      </c>
      <c r="G34" s="13">
        <v>1000</v>
      </c>
      <c r="H34" s="13">
        <v>1250</v>
      </c>
    </row>
    <row r="35" spans="1:8" ht="12.75">
      <c r="A35" s="11"/>
      <c r="B35" s="6" t="s">
        <v>51</v>
      </c>
      <c r="C35" s="10" t="s">
        <v>52</v>
      </c>
      <c r="D35" s="13">
        <v>2000</v>
      </c>
      <c r="E35" s="13">
        <v>600</v>
      </c>
      <c r="F35" s="13">
        <v>500</v>
      </c>
      <c r="G35" s="13">
        <v>400</v>
      </c>
      <c r="H35" s="13">
        <v>500</v>
      </c>
    </row>
    <row r="36" spans="1:8" ht="18" customHeight="1">
      <c r="A36" s="11"/>
      <c r="B36" s="6" t="s">
        <v>53</v>
      </c>
      <c r="C36" s="10" t="s">
        <v>54</v>
      </c>
      <c r="D36" s="13">
        <v>3000</v>
      </c>
      <c r="E36" s="13">
        <v>900</v>
      </c>
      <c r="F36" s="13">
        <v>750</v>
      </c>
      <c r="G36" s="13">
        <v>600</v>
      </c>
      <c r="H36" s="13">
        <v>750</v>
      </c>
    </row>
    <row r="37" spans="1:8" ht="22.5">
      <c r="A37" s="11"/>
      <c r="B37" s="6" t="s">
        <v>55</v>
      </c>
      <c r="C37" s="10" t="s">
        <v>56</v>
      </c>
      <c r="D37" s="13"/>
      <c r="E37" s="13"/>
      <c r="F37" s="13"/>
      <c r="G37" s="13"/>
      <c r="H37" s="13"/>
    </row>
    <row r="38" spans="1:8" ht="12" customHeight="1">
      <c r="A38" s="11"/>
      <c r="B38" s="6" t="s">
        <v>62</v>
      </c>
      <c r="C38" s="10" t="s">
        <v>57</v>
      </c>
      <c r="D38" s="13"/>
      <c r="E38" s="13"/>
      <c r="F38" s="13"/>
      <c r="G38" s="13"/>
      <c r="H38" s="13"/>
    </row>
    <row r="39" spans="1:8" ht="12.75">
      <c r="A39" s="11"/>
      <c r="B39" s="5" t="s">
        <v>58</v>
      </c>
      <c r="C39" s="12"/>
      <c r="D39" s="14">
        <f>SUM(D10,D13,D19,D24,D38)</f>
        <v>1040565</v>
      </c>
      <c r="E39" s="14">
        <f>SUM(E10,E13,E19,E24,E38)</f>
        <v>312170</v>
      </c>
      <c r="F39" s="14">
        <f>SUM(F10,F13,F19,F24,F38)</f>
        <v>260141</v>
      </c>
      <c r="G39" s="14">
        <f>SUM(G10,G13,G19,G24,G38)</f>
        <v>208113</v>
      </c>
      <c r="H39" s="14">
        <f>SUM(H10,H13,H19,H24,H38)</f>
        <v>260141</v>
      </c>
    </row>
    <row r="40" spans="1:8" ht="12.75">
      <c r="A40" s="11"/>
      <c r="B40" s="6" t="s">
        <v>77</v>
      </c>
      <c r="C40" s="12" t="s">
        <v>78</v>
      </c>
      <c r="D40" s="13"/>
      <c r="E40" s="13"/>
      <c r="F40" s="13"/>
      <c r="G40" s="13"/>
      <c r="H40" s="13"/>
    </row>
    <row r="41" spans="1:8" ht="12.75">
      <c r="A41" s="11"/>
      <c r="B41" s="6" t="s">
        <v>82</v>
      </c>
      <c r="C41" s="12" t="s">
        <v>84</v>
      </c>
      <c r="D41" s="13"/>
      <c r="E41" s="13"/>
      <c r="F41" s="13"/>
      <c r="G41" s="13"/>
      <c r="H41" s="13"/>
    </row>
    <row r="42" spans="1:8" ht="12.75">
      <c r="A42" s="11"/>
      <c r="B42" s="5" t="s">
        <v>60</v>
      </c>
      <c r="C42" s="12"/>
      <c r="D42" s="14"/>
      <c r="E42" s="14"/>
      <c r="F42" s="14"/>
      <c r="G42" s="14"/>
      <c r="H42" s="14"/>
    </row>
    <row r="43" spans="1:8" ht="22.5">
      <c r="A43" s="11"/>
      <c r="B43" s="5" t="s">
        <v>62</v>
      </c>
      <c r="C43" s="12" t="s">
        <v>63</v>
      </c>
      <c r="D43" s="13"/>
      <c r="E43" s="13"/>
      <c r="F43" s="13"/>
      <c r="G43" s="13"/>
      <c r="H43" s="13"/>
    </row>
    <row r="44" spans="1:8" ht="12.75">
      <c r="A44" s="11"/>
      <c r="B44" s="5" t="s">
        <v>65</v>
      </c>
      <c r="C44" s="12" t="s">
        <v>61</v>
      </c>
      <c r="D44" s="14">
        <f>D39+D40+D41</f>
        <v>1040565</v>
      </c>
      <c r="E44" s="14">
        <f>E39+E40+E41</f>
        <v>312170</v>
      </c>
      <c r="F44" s="14">
        <f>F39+F40+F41</f>
        <v>260141</v>
      </c>
      <c r="G44" s="14">
        <f>G39+G40+G41</f>
        <v>208113</v>
      </c>
      <c r="H44" s="14">
        <f>H39+H40+H41</f>
        <v>260141</v>
      </c>
    </row>
    <row r="45" spans="1:8" ht="12.75">
      <c r="A45" s="9"/>
      <c r="B45" s="6"/>
      <c r="C45" s="10" t="s">
        <v>10</v>
      </c>
      <c r="D45" s="14"/>
      <c r="E45" s="14"/>
      <c r="F45" s="14"/>
      <c r="G45" s="14"/>
      <c r="H45" s="17"/>
    </row>
    <row r="46" spans="1:8" ht="12.75">
      <c r="A46" s="11"/>
      <c r="B46" s="5" t="s">
        <v>64</v>
      </c>
      <c r="C46" s="12"/>
      <c r="D46" s="35" t="s">
        <v>69</v>
      </c>
      <c r="E46" s="36"/>
      <c r="F46" s="35" t="s">
        <v>70</v>
      </c>
      <c r="G46" s="37"/>
      <c r="H46" s="36"/>
    </row>
    <row r="47" spans="1:8" ht="22.5">
      <c r="A47" s="11"/>
      <c r="B47" s="5" t="s">
        <v>66</v>
      </c>
      <c r="C47" s="12" t="s">
        <v>12</v>
      </c>
      <c r="D47" s="35"/>
      <c r="E47" s="36"/>
      <c r="F47" s="35"/>
      <c r="G47" s="37"/>
      <c r="H47" s="36"/>
    </row>
    <row r="48" ht="25.5">
      <c r="A48" s="25"/>
    </row>
    <row r="52" spans="2:7" ht="12.75">
      <c r="B52">
        <v>2020</v>
      </c>
      <c r="G52" t="s">
        <v>81</v>
      </c>
    </row>
    <row r="53" spans="1:8" ht="12.75">
      <c r="A53" s="15"/>
      <c r="B53" s="16" t="s">
        <v>80</v>
      </c>
      <c r="C53" s="2"/>
      <c r="D53" s="2"/>
      <c r="E53" s="2">
        <v>30</v>
      </c>
      <c r="F53" s="2">
        <v>25</v>
      </c>
      <c r="G53" s="2">
        <v>20</v>
      </c>
      <c r="H53" s="2">
        <v>25</v>
      </c>
    </row>
    <row r="54" spans="1:8" ht="22.5">
      <c r="A54" s="4" t="s">
        <v>67</v>
      </c>
      <c r="B54" s="7" t="s">
        <v>19</v>
      </c>
      <c r="C54" s="1"/>
      <c r="D54" s="22" t="s">
        <v>72</v>
      </c>
      <c r="E54" s="23" t="s">
        <v>73</v>
      </c>
      <c r="F54" s="23" t="s">
        <v>74</v>
      </c>
      <c r="G54" s="23" t="s">
        <v>75</v>
      </c>
      <c r="H54" s="23" t="s">
        <v>76</v>
      </c>
    </row>
    <row r="55" spans="1:8" ht="12.75">
      <c r="A55" s="9"/>
      <c r="B55" s="5"/>
      <c r="C55" s="10"/>
      <c r="D55" s="13"/>
      <c r="E55" s="13"/>
      <c r="F55" s="13"/>
      <c r="G55" s="13"/>
      <c r="H55" s="13"/>
    </row>
    <row r="56" spans="1:8" ht="22.5">
      <c r="A56" s="11"/>
      <c r="B56" s="5" t="s">
        <v>11</v>
      </c>
      <c r="C56" s="12" t="s">
        <v>12</v>
      </c>
      <c r="D56" s="14">
        <f>SUM(D57:D58)</f>
        <v>18000</v>
      </c>
      <c r="E56" s="14">
        <f>SUM(E57:E58)</f>
        <v>5400</v>
      </c>
      <c r="F56" s="14">
        <f>SUM(F57:F58)</f>
        <v>4500</v>
      </c>
      <c r="G56" s="14">
        <f>SUM(G57:G58)</f>
        <v>3600</v>
      </c>
      <c r="H56" s="14">
        <f>SUM(H57:H58)</f>
        <v>4500</v>
      </c>
    </row>
    <row r="57" spans="1:8" ht="22.5">
      <c r="A57" s="9"/>
      <c r="B57" s="6" t="s">
        <v>13</v>
      </c>
      <c r="C57" s="10" t="s">
        <v>14</v>
      </c>
      <c r="D57" s="20">
        <v>18000</v>
      </c>
      <c r="E57" s="13">
        <v>5400</v>
      </c>
      <c r="F57" s="13">
        <v>4500</v>
      </c>
      <c r="G57" s="13">
        <v>3600</v>
      </c>
      <c r="H57" s="13">
        <v>4500</v>
      </c>
    </row>
    <row r="58" spans="1:8" ht="12.75">
      <c r="A58" s="9"/>
      <c r="B58" s="6" t="s">
        <v>15</v>
      </c>
      <c r="C58" s="10" t="s">
        <v>16</v>
      </c>
      <c r="D58" s="19"/>
      <c r="E58" s="13"/>
      <c r="F58" s="13"/>
      <c r="G58" s="13"/>
      <c r="H58" s="13"/>
    </row>
    <row r="59" spans="1:8" ht="22.5">
      <c r="A59" s="11"/>
      <c r="B59" s="5" t="s">
        <v>17</v>
      </c>
      <c r="C59" s="12" t="s">
        <v>18</v>
      </c>
      <c r="D59" s="18">
        <f>SUM(D60:D64)</f>
        <v>1900</v>
      </c>
      <c r="E59" s="14">
        <f>SUM(E60:E64)</f>
        <v>570</v>
      </c>
      <c r="F59" s="14">
        <f>SUM(F60:F64)</f>
        <v>475</v>
      </c>
      <c r="G59" s="14">
        <f>SUM(G60:G64)</f>
        <v>380</v>
      </c>
      <c r="H59" s="14">
        <f>SUM(H60:H64)</f>
        <v>475</v>
      </c>
    </row>
    <row r="60" spans="1:8" ht="22.5">
      <c r="A60" s="9"/>
      <c r="B60" s="6" t="s">
        <v>20</v>
      </c>
      <c r="C60" s="10" t="s">
        <v>21</v>
      </c>
      <c r="D60" s="19"/>
      <c r="E60" s="13"/>
      <c r="F60" s="13"/>
      <c r="G60" s="13"/>
      <c r="H60" s="13"/>
    </row>
    <row r="61" spans="1:8" ht="22.5">
      <c r="A61" s="9"/>
      <c r="B61" s="6" t="s">
        <v>22</v>
      </c>
      <c r="C61" s="10" t="s">
        <v>23</v>
      </c>
      <c r="D61" s="19"/>
      <c r="E61" s="13"/>
      <c r="F61" s="13"/>
      <c r="G61" s="13"/>
      <c r="H61" s="13"/>
    </row>
    <row r="62" spans="1:8" ht="33.75">
      <c r="A62" s="9"/>
      <c r="B62" s="6" t="s">
        <v>9</v>
      </c>
      <c r="C62" s="10" t="s">
        <v>24</v>
      </c>
      <c r="D62" s="19">
        <v>1500</v>
      </c>
      <c r="E62" s="13">
        <v>450</v>
      </c>
      <c r="F62" s="13">
        <v>375</v>
      </c>
      <c r="G62" s="13">
        <v>300</v>
      </c>
      <c r="H62" s="13">
        <v>375</v>
      </c>
    </row>
    <row r="63" spans="1:8" ht="22.5">
      <c r="A63" s="9"/>
      <c r="B63" s="6" t="s">
        <v>25</v>
      </c>
      <c r="C63" s="10" t="s">
        <v>26</v>
      </c>
      <c r="D63" s="19"/>
      <c r="E63" s="13"/>
      <c r="F63" s="13"/>
      <c r="G63" s="13"/>
      <c r="H63" s="13"/>
    </row>
    <row r="64" spans="1:8" ht="22.5">
      <c r="A64" s="9"/>
      <c r="B64" s="6" t="s">
        <v>27</v>
      </c>
      <c r="C64" s="10" t="s">
        <v>28</v>
      </c>
      <c r="D64" s="20">
        <v>400</v>
      </c>
      <c r="E64" s="13">
        <v>120</v>
      </c>
      <c r="F64" s="13">
        <v>100</v>
      </c>
      <c r="G64" s="13">
        <v>80</v>
      </c>
      <c r="H64" s="13">
        <v>100</v>
      </c>
    </row>
    <row r="65" spans="1:8" ht="33.75">
      <c r="A65" s="11"/>
      <c r="B65" s="5" t="s">
        <v>68</v>
      </c>
      <c r="C65" s="12" t="s">
        <v>29</v>
      </c>
      <c r="D65" s="18">
        <f>D66+D67+D68+D69</f>
        <v>10132</v>
      </c>
      <c r="E65" s="14">
        <f>SUM(E66:E69)</f>
        <v>3040</v>
      </c>
      <c r="F65" s="14">
        <f>SUM(F66:F69)</f>
        <v>2533</v>
      </c>
      <c r="G65" s="14">
        <f>SUM(G66:G69)</f>
        <v>2026</v>
      </c>
      <c r="H65" s="14">
        <f>SUM(H66:H69)</f>
        <v>2533</v>
      </c>
    </row>
    <row r="66" spans="1:8" ht="33.75">
      <c r="A66" s="11"/>
      <c r="B66" s="3" t="s">
        <v>8</v>
      </c>
      <c r="C66" s="12" t="s">
        <v>0</v>
      </c>
      <c r="D66" s="20">
        <v>4000</v>
      </c>
      <c r="E66" s="13">
        <v>1200</v>
      </c>
      <c r="F66" s="13">
        <v>1000</v>
      </c>
      <c r="G66" s="13">
        <v>800</v>
      </c>
      <c r="H66" s="13">
        <v>1000</v>
      </c>
    </row>
    <row r="67" spans="1:8" ht="45">
      <c r="A67" s="11"/>
      <c r="B67" s="3" t="s">
        <v>1</v>
      </c>
      <c r="C67" s="12" t="s">
        <v>2</v>
      </c>
      <c r="D67" s="20">
        <v>2132</v>
      </c>
      <c r="E67" s="13">
        <v>640</v>
      </c>
      <c r="F67" s="13">
        <v>533</v>
      </c>
      <c r="G67" s="13">
        <v>426</v>
      </c>
      <c r="H67" s="13">
        <v>533</v>
      </c>
    </row>
    <row r="68" spans="1:8" ht="22.5">
      <c r="A68" s="11"/>
      <c r="B68" s="5" t="s">
        <v>3</v>
      </c>
      <c r="C68" s="12" t="s">
        <v>4</v>
      </c>
      <c r="D68" s="20">
        <v>2500</v>
      </c>
      <c r="E68" s="13">
        <v>750</v>
      </c>
      <c r="F68" s="13">
        <v>625</v>
      </c>
      <c r="G68" s="13">
        <v>500</v>
      </c>
      <c r="H68" s="13">
        <v>625</v>
      </c>
    </row>
    <row r="69" spans="1:8" ht="33.75">
      <c r="A69" s="11"/>
      <c r="B69" s="3" t="s">
        <v>5</v>
      </c>
      <c r="C69" s="12" t="s">
        <v>6</v>
      </c>
      <c r="D69" s="20">
        <v>1500</v>
      </c>
      <c r="E69" s="13">
        <v>450</v>
      </c>
      <c r="F69" s="13">
        <v>375</v>
      </c>
      <c r="G69" s="13">
        <v>300</v>
      </c>
      <c r="H69" s="13">
        <v>375</v>
      </c>
    </row>
    <row r="70" spans="1:8" ht="12.75">
      <c r="A70" s="11"/>
      <c r="B70" s="5" t="s">
        <v>30</v>
      </c>
      <c r="C70" s="12" t="s">
        <v>31</v>
      </c>
      <c r="D70" s="18">
        <f>SUM(D71:D84)</f>
        <v>0</v>
      </c>
      <c r="E70" s="18">
        <f>SUM(E71:E84)</f>
        <v>0</v>
      </c>
      <c r="F70" s="18">
        <f>SUM(F71:F84)</f>
        <v>0</v>
      </c>
      <c r="G70" s="18">
        <f>SUM(G71:G84)</f>
        <v>0</v>
      </c>
      <c r="H70" s="18">
        <f>SUM(H71:H84)</f>
        <v>0</v>
      </c>
    </row>
    <row r="71" spans="1:8" ht="12.75">
      <c r="A71" s="11"/>
      <c r="B71" s="6" t="s">
        <v>32</v>
      </c>
      <c r="C71" s="10" t="s">
        <v>33</v>
      </c>
      <c r="D71" s="19"/>
      <c r="E71" s="13"/>
      <c r="F71" s="13"/>
      <c r="G71" s="13"/>
      <c r="H71" s="13"/>
    </row>
    <row r="72" spans="1:8" ht="12.75">
      <c r="A72" s="11"/>
      <c r="B72" s="5" t="s">
        <v>34</v>
      </c>
      <c r="C72" s="8" t="s">
        <v>35</v>
      </c>
      <c r="D72" s="19"/>
      <c r="E72" s="13"/>
      <c r="F72" s="13"/>
      <c r="G72" s="13"/>
      <c r="H72" s="13"/>
    </row>
    <row r="73" spans="1:8" ht="12.75">
      <c r="A73" s="11"/>
      <c r="B73" s="6" t="s">
        <v>36</v>
      </c>
      <c r="C73" s="10" t="s">
        <v>37</v>
      </c>
      <c r="D73" s="19"/>
      <c r="E73" s="13"/>
      <c r="F73" s="13"/>
      <c r="G73" s="13"/>
      <c r="H73" s="13"/>
    </row>
    <row r="74" spans="1:8" ht="22.5">
      <c r="A74" s="11"/>
      <c r="B74" s="6" t="s">
        <v>7</v>
      </c>
      <c r="C74" s="10" t="s">
        <v>38</v>
      </c>
      <c r="D74" s="19"/>
      <c r="E74" s="13"/>
      <c r="F74" s="13"/>
      <c r="G74" s="13"/>
      <c r="H74" s="13"/>
    </row>
    <row r="75" spans="1:8" ht="12.75">
      <c r="A75" s="11"/>
      <c r="B75" s="6" t="s">
        <v>39</v>
      </c>
      <c r="C75" s="10" t="s">
        <v>40</v>
      </c>
      <c r="D75" s="19"/>
      <c r="E75" s="13"/>
      <c r="F75" s="13"/>
      <c r="G75" s="13"/>
      <c r="H75" s="13"/>
    </row>
    <row r="76" spans="1:8" ht="12.75">
      <c r="A76" s="11"/>
      <c r="B76" s="6" t="s">
        <v>41</v>
      </c>
      <c r="C76" s="10" t="s">
        <v>42</v>
      </c>
      <c r="D76" s="19"/>
      <c r="E76" s="13"/>
      <c r="F76" s="13"/>
      <c r="G76" s="13"/>
      <c r="H76" s="13"/>
    </row>
    <row r="77" spans="1:8" ht="12.75">
      <c r="A77" s="11"/>
      <c r="B77" s="6" t="s">
        <v>43</v>
      </c>
      <c r="C77" s="10" t="s">
        <v>44</v>
      </c>
      <c r="D77" s="19"/>
      <c r="E77" s="13"/>
      <c r="F77" s="13"/>
      <c r="G77" s="13"/>
      <c r="H77" s="13"/>
    </row>
    <row r="78" spans="1:8" ht="12.75">
      <c r="A78" s="11"/>
      <c r="B78" s="6" t="s">
        <v>45</v>
      </c>
      <c r="C78" s="10" t="s">
        <v>46</v>
      </c>
      <c r="D78" s="13"/>
      <c r="E78" s="13"/>
      <c r="F78" s="13"/>
      <c r="G78" s="13"/>
      <c r="H78" s="13"/>
    </row>
    <row r="79" spans="1:8" ht="33.75">
      <c r="A79" s="11"/>
      <c r="B79" s="6" t="s">
        <v>47</v>
      </c>
      <c r="C79" s="10" t="s">
        <v>48</v>
      </c>
      <c r="D79" s="13"/>
      <c r="E79" s="13"/>
      <c r="F79" s="13"/>
      <c r="G79" s="13"/>
      <c r="H79" s="13"/>
    </row>
    <row r="80" spans="1:8" ht="12.75">
      <c r="A80" s="11"/>
      <c r="B80" s="6" t="s">
        <v>49</v>
      </c>
      <c r="C80" s="10" t="s">
        <v>50</v>
      </c>
      <c r="D80" s="13"/>
      <c r="E80" s="13"/>
      <c r="F80" s="13"/>
      <c r="G80" s="13"/>
      <c r="H80" s="13"/>
    </row>
    <row r="81" spans="1:8" ht="12.75">
      <c r="A81" s="11"/>
      <c r="B81" s="6" t="s">
        <v>51</v>
      </c>
      <c r="C81" s="10" t="s">
        <v>52</v>
      </c>
      <c r="D81" s="13"/>
      <c r="E81" s="13"/>
      <c r="F81" s="13"/>
      <c r="G81" s="13"/>
      <c r="H81" s="13"/>
    </row>
    <row r="82" spans="1:8" ht="22.5">
      <c r="A82" s="11"/>
      <c r="B82" s="6" t="s">
        <v>53</v>
      </c>
      <c r="C82" s="10" t="s">
        <v>54</v>
      </c>
      <c r="D82" s="13"/>
      <c r="E82" s="13"/>
      <c r="F82" s="13"/>
      <c r="G82" s="13"/>
      <c r="H82" s="13"/>
    </row>
    <row r="83" spans="1:8" ht="22.5">
      <c r="A83" s="11"/>
      <c r="B83" s="6" t="s">
        <v>55</v>
      </c>
      <c r="C83" s="10" t="s">
        <v>56</v>
      </c>
      <c r="D83" s="13"/>
      <c r="E83" s="13"/>
      <c r="F83" s="13"/>
      <c r="G83" s="13"/>
      <c r="H83" s="13"/>
    </row>
    <row r="84" spans="1:8" ht="22.5">
      <c r="A84" s="11"/>
      <c r="B84" s="6" t="s">
        <v>62</v>
      </c>
      <c r="C84" s="10" t="s">
        <v>57</v>
      </c>
      <c r="D84" s="13"/>
      <c r="E84" s="13"/>
      <c r="F84" s="13"/>
      <c r="G84" s="13"/>
      <c r="H84" s="13"/>
    </row>
    <row r="85" spans="1:8" ht="12.75">
      <c r="A85" s="11"/>
      <c r="B85" s="5" t="s">
        <v>58</v>
      </c>
      <c r="C85" s="12"/>
      <c r="D85" s="14">
        <f>SUM(D56,D59,D65,D70)</f>
        <v>30032</v>
      </c>
      <c r="E85" s="14">
        <f>SUM(E56,E59,E65,E70)</f>
        <v>9010</v>
      </c>
      <c r="F85" s="14">
        <f>SUM(F56,F59,F65,F70)</f>
        <v>7508</v>
      </c>
      <c r="G85" s="14">
        <f>SUM(G56,G59,G65,G70)</f>
        <v>6006</v>
      </c>
      <c r="H85" s="14">
        <f>SUM(H56,H59,H65,H70)</f>
        <v>7508</v>
      </c>
    </row>
    <row r="86" spans="1:8" ht="12.75">
      <c r="A86" s="11"/>
      <c r="B86" s="6" t="s">
        <v>77</v>
      </c>
      <c r="C86" s="12" t="s">
        <v>78</v>
      </c>
      <c r="D86" s="13"/>
      <c r="E86" s="13"/>
      <c r="F86" s="13"/>
      <c r="G86" s="13"/>
      <c r="H86" s="13"/>
    </row>
    <row r="87" spans="1:8" ht="12.75">
      <c r="A87" s="11"/>
      <c r="B87" s="6" t="s">
        <v>82</v>
      </c>
      <c r="C87" s="12" t="s">
        <v>59</v>
      </c>
      <c r="D87" s="13"/>
      <c r="E87" s="13"/>
      <c r="F87" s="13"/>
      <c r="G87" s="13"/>
      <c r="H87" s="13"/>
    </row>
    <row r="88" spans="1:8" ht="12.75">
      <c r="A88" s="11"/>
      <c r="B88" s="5" t="s">
        <v>60</v>
      </c>
      <c r="C88" s="12"/>
      <c r="D88" s="14">
        <f>SUM(D86:D87)</f>
        <v>0</v>
      </c>
      <c r="E88" s="14">
        <f>SUM(E86:E87)</f>
        <v>0</v>
      </c>
      <c r="F88" s="14">
        <f>SUM(F86:F87)</f>
        <v>0</v>
      </c>
      <c r="G88" s="14">
        <f>SUM(G86:G87)</f>
        <v>0</v>
      </c>
      <c r="H88" s="14">
        <f>SUM(H86:H87)</f>
        <v>0</v>
      </c>
    </row>
    <row r="89" spans="1:8" ht="22.5">
      <c r="A89" s="11"/>
      <c r="B89" s="5" t="s">
        <v>62</v>
      </c>
      <c r="C89" s="12" t="s">
        <v>63</v>
      </c>
      <c r="D89" s="13"/>
      <c r="E89" s="13"/>
      <c r="F89" s="13"/>
      <c r="G89" s="13"/>
      <c r="H89" s="13"/>
    </row>
    <row r="90" spans="1:8" ht="12.75">
      <c r="A90" s="11"/>
      <c r="B90" s="5" t="s">
        <v>65</v>
      </c>
      <c r="C90" s="12" t="s">
        <v>61</v>
      </c>
      <c r="D90" s="14">
        <f>SUM(D88:D89)</f>
        <v>0</v>
      </c>
      <c r="E90" s="14">
        <f>SUM(E88:E89)</f>
        <v>0</v>
      </c>
      <c r="F90" s="14">
        <f>SUM(F88:F89)</f>
        <v>0</v>
      </c>
      <c r="G90" s="14">
        <f>SUM(G88:G89)</f>
        <v>0</v>
      </c>
      <c r="H90" s="14">
        <f>SUM(H88:H89)</f>
        <v>0</v>
      </c>
    </row>
    <row r="91" spans="1:8" ht="12.75">
      <c r="A91" s="9"/>
      <c r="B91" s="6"/>
      <c r="C91" s="10" t="s">
        <v>10</v>
      </c>
      <c r="D91" s="14">
        <f>D85+D90</f>
        <v>30032</v>
      </c>
      <c r="E91" s="14">
        <f>E85+E90</f>
        <v>9010</v>
      </c>
      <c r="F91" s="14">
        <f>F85</f>
        <v>7508</v>
      </c>
      <c r="G91" s="14">
        <f>G85+G90</f>
        <v>6006</v>
      </c>
      <c r="H91" s="17">
        <f>H85+H90</f>
        <v>7508</v>
      </c>
    </row>
    <row r="92" spans="1:8" ht="12.75">
      <c r="A92" s="11"/>
      <c r="B92" s="5" t="s">
        <v>64</v>
      </c>
      <c r="C92" s="12"/>
      <c r="D92" s="35" t="s">
        <v>69</v>
      </c>
      <c r="E92" s="36"/>
      <c r="F92" s="35" t="s">
        <v>70</v>
      </c>
      <c r="G92" s="37"/>
      <c r="H92" s="36"/>
    </row>
    <row r="93" spans="1:8" ht="22.5">
      <c r="A93" s="11"/>
      <c r="B93" s="5" t="s">
        <v>66</v>
      </c>
      <c r="C93" s="12" t="s">
        <v>12</v>
      </c>
      <c r="D93" s="35"/>
      <c r="E93" s="36"/>
      <c r="F93" s="35"/>
      <c r="G93" s="37"/>
      <c r="H93" s="36"/>
    </row>
    <row r="94" ht="12.75">
      <c r="A94">
        <v>391</v>
      </c>
    </row>
    <row r="95" ht="12.75" customHeight="1"/>
    <row r="96" spans="1:8" ht="12.75">
      <c r="A96" s="15"/>
      <c r="B96" s="16" t="s">
        <v>83</v>
      </c>
      <c r="C96" s="2"/>
      <c r="D96" s="2"/>
      <c r="E96" s="2">
        <v>30</v>
      </c>
      <c r="F96" s="2">
        <v>25</v>
      </c>
      <c r="G96" s="2">
        <v>20</v>
      </c>
      <c r="H96" s="2">
        <v>25</v>
      </c>
    </row>
    <row r="97" spans="1:8" ht="22.5">
      <c r="A97" s="4" t="s">
        <v>67</v>
      </c>
      <c r="B97" s="7" t="s">
        <v>19</v>
      </c>
      <c r="C97" s="1"/>
      <c r="D97" s="22" t="s">
        <v>72</v>
      </c>
      <c r="E97" s="23" t="s">
        <v>73</v>
      </c>
      <c r="F97" s="23" t="s">
        <v>74</v>
      </c>
      <c r="G97" s="23" t="s">
        <v>75</v>
      </c>
      <c r="H97" s="23" t="s">
        <v>76</v>
      </c>
    </row>
    <row r="98" spans="1:8" ht="12.75">
      <c r="A98" s="9"/>
      <c r="B98" s="5"/>
      <c r="C98" s="10"/>
      <c r="D98" s="13"/>
      <c r="E98" s="13"/>
      <c r="F98" s="13"/>
      <c r="G98" s="13"/>
      <c r="H98" s="13"/>
    </row>
    <row r="99" spans="1:8" ht="22.5">
      <c r="A99" s="11"/>
      <c r="B99" s="5" t="s">
        <v>11</v>
      </c>
      <c r="C99" s="12" t="s">
        <v>12</v>
      </c>
      <c r="D99" s="14">
        <f>SUM(D100:D101)</f>
        <v>6930</v>
      </c>
      <c r="E99" s="14">
        <f>SUM(E100:E101)</f>
        <v>2079</v>
      </c>
      <c r="F99" s="14">
        <f>SUM(F100:F101)</f>
        <v>1733</v>
      </c>
      <c r="G99" s="14">
        <f>SUM(G100:G101)</f>
        <v>1385</v>
      </c>
      <c r="H99" s="14">
        <f>SUM(H100:H101)</f>
        <v>1733</v>
      </c>
    </row>
    <row r="100" spans="1:8" ht="22.5">
      <c r="A100" s="9"/>
      <c r="B100" s="6" t="s">
        <v>13</v>
      </c>
      <c r="C100" s="10" t="s">
        <v>14</v>
      </c>
      <c r="D100" s="20">
        <v>6930</v>
      </c>
      <c r="E100" s="13">
        <v>2079</v>
      </c>
      <c r="F100" s="13">
        <v>1733</v>
      </c>
      <c r="G100" s="13">
        <v>1385</v>
      </c>
      <c r="H100" s="13">
        <v>1733</v>
      </c>
    </row>
    <row r="101" spans="1:8" ht="12.75">
      <c r="A101" s="9"/>
      <c r="B101" s="6" t="s">
        <v>15</v>
      </c>
      <c r="C101" s="10" t="s">
        <v>16</v>
      </c>
      <c r="D101" s="19"/>
      <c r="E101" s="13"/>
      <c r="F101" s="13"/>
      <c r="G101" s="13"/>
      <c r="H101" s="13"/>
    </row>
    <row r="102" spans="1:8" ht="22.5">
      <c r="A102" s="11"/>
      <c r="B102" s="5" t="s">
        <v>17</v>
      </c>
      <c r="C102" s="12" t="s">
        <v>18</v>
      </c>
      <c r="D102" s="18">
        <f>SUM(D103:D107)</f>
        <v>0</v>
      </c>
      <c r="E102" s="14">
        <f>SUM(E103:E107)</f>
        <v>0</v>
      </c>
      <c r="F102" s="14">
        <f>SUM(F103:F107)</f>
        <v>0</v>
      </c>
      <c r="G102" s="14">
        <f>SUM(G103:G107)</f>
        <v>0</v>
      </c>
      <c r="H102" s="14">
        <f>SUM(H103:H107)</f>
        <v>0</v>
      </c>
    </row>
    <row r="103" spans="1:8" ht="22.5">
      <c r="A103" s="9"/>
      <c r="B103" s="6" t="s">
        <v>20</v>
      </c>
      <c r="C103" s="10" t="s">
        <v>21</v>
      </c>
      <c r="D103" s="19"/>
      <c r="E103" s="13"/>
      <c r="F103" s="13"/>
      <c r="G103" s="13"/>
      <c r="H103" s="13"/>
    </row>
    <row r="104" spans="1:8" ht="22.5">
      <c r="A104" s="9"/>
      <c r="B104" s="6" t="s">
        <v>22</v>
      </c>
      <c r="C104" s="10" t="s">
        <v>23</v>
      </c>
      <c r="D104" s="19"/>
      <c r="E104" s="13"/>
      <c r="F104" s="13"/>
      <c r="G104" s="13"/>
      <c r="H104" s="13"/>
    </row>
    <row r="105" spans="1:8" ht="33.75">
      <c r="A105" s="9"/>
      <c r="B105" s="6" t="s">
        <v>9</v>
      </c>
      <c r="C105" s="10" t="s">
        <v>24</v>
      </c>
      <c r="D105" s="19"/>
      <c r="E105" s="13"/>
      <c r="F105" s="13"/>
      <c r="G105" s="13"/>
      <c r="H105" s="13"/>
    </row>
    <row r="106" spans="1:8" ht="22.5">
      <c r="A106" s="9"/>
      <c r="B106" s="6" t="s">
        <v>25</v>
      </c>
      <c r="C106" s="10" t="s">
        <v>26</v>
      </c>
      <c r="D106" s="19"/>
      <c r="E106" s="13"/>
      <c r="F106" s="13"/>
      <c r="G106" s="13"/>
      <c r="H106" s="13"/>
    </row>
    <row r="107" spans="1:8" ht="22.5">
      <c r="A107" s="9"/>
      <c r="B107" s="6" t="s">
        <v>27</v>
      </c>
      <c r="C107" s="10" t="s">
        <v>28</v>
      </c>
      <c r="D107" s="20"/>
      <c r="E107" s="13"/>
      <c r="F107" s="13"/>
      <c r="G107" s="13"/>
      <c r="H107" s="13"/>
    </row>
    <row r="108" spans="1:8" ht="33.75">
      <c r="A108" s="11"/>
      <c r="B108" s="5" t="s">
        <v>68</v>
      </c>
      <c r="C108" s="12" t="s">
        <v>29</v>
      </c>
      <c r="D108" s="18">
        <f>D109+D110+D111+D112</f>
        <v>0</v>
      </c>
      <c r="E108" s="14">
        <f>SUM(E109:E112)</f>
        <v>0</v>
      </c>
      <c r="F108" s="14">
        <f>SUM(F109:F112)</f>
        <v>0</v>
      </c>
      <c r="G108" s="14">
        <f>SUM(G109:G112)</f>
        <v>0</v>
      </c>
      <c r="H108" s="14">
        <f>SUM(H109:H112)</f>
        <v>0</v>
      </c>
    </row>
    <row r="109" spans="1:8" ht="33.75">
      <c r="A109" s="11"/>
      <c r="B109" s="3" t="s">
        <v>8</v>
      </c>
      <c r="C109" s="12" t="s">
        <v>0</v>
      </c>
      <c r="D109" s="20"/>
      <c r="E109" s="13"/>
      <c r="F109" s="13"/>
      <c r="G109" s="13"/>
      <c r="H109" s="13"/>
    </row>
    <row r="110" spans="1:8" ht="45">
      <c r="A110" s="11"/>
      <c r="B110" s="3" t="s">
        <v>1</v>
      </c>
      <c r="C110" s="12" t="s">
        <v>2</v>
      </c>
      <c r="D110" s="20"/>
      <c r="E110" s="13"/>
      <c r="F110" s="13"/>
      <c r="G110" s="13"/>
      <c r="H110" s="13"/>
    </row>
    <row r="111" spans="1:8" ht="22.5">
      <c r="A111" s="11"/>
      <c r="B111" s="5" t="s">
        <v>3</v>
      </c>
      <c r="C111" s="12" t="s">
        <v>4</v>
      </c>
      <c r="D111" s="20"/>
      <c r="E111" s="13"/>
      <c r="F111" s="13"/>
      <c r="G111" s="13"/>
      <c r="H111" s="13"/>
    </row>
    <row r="112" spans="1:8" ht="33.75">
      <c r="A112" s="11"/>
      <c r="B112" s="3" t="s">
        <v>5</v>
      </c>
      <c r="C112" s="12" t="s">
        <v>6</v>
      </c>
      <c r="D112" s="20"/>
      <c r="E112" s="13"/>
      <c r="F112" s="13"/>
      <c r="G112" s="13"/>
      <c r="H112" s="13"/>
    </row>
    <row r="113" spans="1:8" ht="12.75">
      <c r="A113" s="11"/>
      <c r="B113" s="5" t="s">
        <v>30</v>
      </c>
      <c r="C113" s="12" t="s">
        <v>31</v>
      </c>
      <c r="D113" s="18">
        <f>SUM(D114:D127)</f>
        <v>0</v>
      </c>
      <c r="E113" s="18">
        <f>SUM(E114:E127)</f>
        <v>0</v>
      </c>
      <c r="F113" s="18">
        <f>SUM(F114:F127)</f>
        <v>0</v>
      </c>
      <c r="G113" s="18">
        <f>SUM(G114:G127)</f>
        <v>0</v>
      </c>
      <c r="H113" s="18">
        <f>SUM(H114:H127)</f>
        <v>0</v>
      </c>
    </row>
    <row r="114" spans="1:8" ht="12.75">
      <c r="A114" s="11"/>
      <c r="B114" s="6" t="s">
        <v>32</v>
      </c>
      <c r="C114" s="10" t="s">
        <v>33</v>
      </c>
      <c r="D114" s="19"/>
      <c r="E114" s="13"/>
      <c r="F114" s="13"/>
      <c r="G114" s="13"/>
      <c r="H114" s="13"/>
    </row>
    <row r="115" spans="1:8" ht="12.75">
      <c r="A115" s="11"/>
      <c r="B115" s="5" t="s">
        <v>34</v>
      </c>
      <c r="C115" s="8" t="s">
        <v>35</v>
      </c>
      <c r="D115" s="19"/>
      <c r="E115" s="13"/>
      <c r="F115" s="13"/>
      <c r="G115" s="13"/>
      <c r="H115" s="13"/>
    </row>
    <row r="116" spans="1:8" ht="12.75">
      <c r="A116" s="11"/>
      <c r="B116" s="6" t="s">
        <v>36</v>
      </c>
      <c r="C116" s="10" t="s">
        <v>37</v>
      </c>
      <c r="D116" s="19"/>
      <c r="E116" s="13"/>
      <c r="F116" s="13"/>
      <c r="G116" s="13"/>
      <c r="H116" s="13"/>
    </row>
    <row r="117" spans="1:8" ht="22.5">
      <c r="A117" s="11"/>
      <c r="B117" s="6" t="s">
        <v>7</v>
      </c>
      <c r="C117" s="10" t="s">
        <v>38</v>
      </c>
      <c r="D117" s="19"/>
      <c r="E117" s="13"/>
      <c r="F117" s="13"/>
      <c r="G117" s="13"/>
      <c r="H117" s="13"/>
    </row>
    <row r="118" spans="1:8" ht="12.75">
      <c r="A118" s="11"/>
      <c r="B118" s="6" t="s">
        <v>39</v>
      </c>
      <c r="C118" s="10" t="s">
        <v>40</v>
      </c>
      <c r="D118" s="19"/>
      <c r="E118" s="13"/>
      <c r="F118" s="13"/>
      <c r="G118" s="13"/>
      <c r="H118" s="13"/>
    </row>
    <row r="119" spans="1:8" ht="12.75">
      <c r="A119" s="11"/>
      <c r="B119" s="6" t="s">
        <v>41</v>
      </c>
      <c r="C119" s="10" t="s">
        <v>42</v>
      </c>
      <c r="D119" s="19"/>
      <c r="E119" s="13"/>
      <c r="F119" s="13"/>
      <c r="G119" s="13"/>
      <c r="H119" s="13"/>
    </row>
    <row r="120" spans="1:8" ht="12.75">
      <c r="A120" s="11"/>
      <c r="B120" s="6" t="s">
        <v>43</v>
      </c>
      <c r="C120" s="10" t="s">
        <v>44</v>
      </c>
      <c r="D120" s="19"/>
      <c r="E120" s="13"/>
      <c r="F120" s="13"/>
      <c r="G120" s="13"/>
      <c r="H120" s="13"/>
    </row>
    <row r="121" spans="1:8" ht="12.75">
      <c r="A121" s="11"/>
      <c r="B121" s="6" t="s">
        <v>45</v>
      </c>
      <c r="C121" s="10" t="s">
        <v>46</v>
      </c>
      <c r="D121" s="13"/>
      <c r="E121" s="13"/>
      <c r="F121" s="13"/>
      <c r="G121" s="13"/>
      <c r="H121" s="13"/>
    </row>
    <row r="122" spans="1:8" ht="33.75">
      <c r="A122" s="11"/>
      <c r="B122" s="6" t="s">
        <v>47</v>
      </c>
      <c r="C122" s="10" t="s">
        <v>48</v>
      </c>
      <c r="D122" s="13"/>
      <c r="E122" s="13"/>
      <c r="F122" s="13"/>
      <c r="G122" s="13"/>
      <c r="H122" s="13"/>
    </row>
    <row r="123" spans="1:8" ht="12.75">
      <c r="A123" s="11"/>
      <c r="B123" s="6" t="s">
        <v>49</v>
      </c>
      <c r="C123" s="10" t="s">
        <v>50</v>
      </c>
      <c r="D123" s="13"/>
      <c r="E123" s="13"/>
      <c r="F123" s="13"/>
      <c r="G123" s="13"/>
      <c r="H123" s="13"/>
    </row>
    <row r="124" spans="1:8" ht="12.75">
      <c r="A124" s="11"/>
      <c r="B124" s="6" t="s">
        <v>51</v>
      </c>
      <c r="C124" s="10" t="s">
        <v>52</v>
      </c>
      <c r="D124" s="13"/>
      <c r="E124" s="13"/>
      <c r="F124" s="13"/>
      <c r="G124" s="13"/>
      <c r="H124" s="13"/>
    </row>
    <row r="125" spans="1:8" ht="22.5">
      <c r="A125" s="11"/>
      <c r="B125" s="6" t="s">
        <v>53</v>
      </c>
      <c r="C125" s="10" t="s">
        <v>54</v>
      </c>
      <c r="D125" s="13"/>
      <c r="E125" s="13"/>
      <c r="F125" s="13"/>
      <c r="G125" s="13"/>
      <c r="H125" s="13"/>
    </row>
    <row r="126" spans="1:8" ht="22.5">
      <c r="A126" s="11"/>
      <c r="B126" s="6" t="s">
        <v>55</v>
      </c>
      <c r="C126" s="10" t="s">
        <v>56</v>
      </c>
      <c r="D126" s="13"/>
      <c r="E126" s="13"/>
      <c r="F126" s="13"/>
      <c r="G126" s="13"/>
      <c r="H126" s="13"/>
    </row>
    <row r="127" spans="1:8" ht="22.5">
      <c r="A127" s="11"/>
      <c r="B127" s="6" t="s">
        <v>62</v>
      </c>
      <c r="C127" s="10" t="s">
        <v>57</v>
      </c>
      <c r="D127" s="13"/>
      <c r="E127" s="13"/>
      <c r="F127" s="13"/>
      <c r="G127" s="13"/>
      <c r="H127" s="13"/>
    </row>
    <row r="128" spans="1:8" ht="12.75">
      <c r="A128" s="11"/>
      <c r="B128" s="5" t="s">
        <v>58</v>
      </c>
      <c r="C128" s="12"/>
      <c r="D128" s="14">
        <f>SUM(D99,D102,D108,D113)</f>
        <v>6930</v>
      </c>
      <c r="E128" s="14">
        <f>SUM(E99,E102,E108,E113)</f>
        <v>2079</v>
      </c>
      <c r="F128" s="14">
        <f>SUM(F99,F102,F108,F113)</f>
        <v>1733</v>
      </c>
      <c r="G128" s="14">
        <f>SUM(G99,G102,G108,G113)</f>
        <v>1385</v>
      </c>
      <c r="H128" s="14">
        <f>SUM(H99,H102,H108,H113)</f>
        <v>1733</v>
      </c>
    </row>
    <row r="129" spans="1:8" ht="12.75">
      <c r="A129" s="11"/>
      <c r="B129" s="6" t="s">
        <v>77</v>
      </c>
      <c r="C129" s="12" t="s">
        <v>78</v>
      </c>
      <c r="D129" s="13"/>
      <c r="E129" s="13"/>
      <c r="F129" s="13"/>
      <c r="G129" s="13"/>
      <c r="H129" s="13"/>
    </row>
    <row r="130" spans="1:8" ht="12.75">
      <c r="A130" s="11"/>
      <c r="B130" s="6" t="s">
        <v>82</v>
      </c>
      <c r="C130" s="12" t="s">
        <v>59</v>
      </c>
      <c r="D130" s="13"/>
      <c r="E130" s="13"/>
      <c r="F130" s="13"/>
      <c r="G130" s="13"/>
      <c r="H130" s="13"/>
    </row>
    <row r="131" spans="1:8" ht="12.75">
      <c r="A131" s="11"/>
      <c r="B131" s="5" t="s">
        <v>60</v>
      </c>
      <c r="C131" s="12"/>
      <c r="D131" s="14">
        <f>SUM(D129:D130)</f>
        <v>0</v>
      </c>
      <c r="E131" s="14">
        <f>SUM(E129:E130)</f>
        <v>0</v>
      </c>
      <c r="F131" s="14">
        <f>SUM(F129:F130)</f>
        <v>0</v>
      </c>
      <c r="G131" s="14">
        <f>SUM(G129:G130)</f>
        <v>0</v>
      </c>
      <c r="H131" s="14">
        <f>SUM(H129:H130)</f>
        <v>0</v>
      </c>
    </row>
    <row r="132" spans="1:8" ht="22.5">
      <c r="A132" s="11"/>
      <c r="B132" s="5" t="s">
        <v>62</v>
      </c>
      <c r="C132" s="12" t="s">
        <v>63</v>
      </c>
      <c r="D132" s="13"/>
      <c r="E132" s="13"/>
      <c r="F132" s="13"/>
      <c r="G132" s="13"/>
      <c r="H132" s="13"/>
    </row>
    <row r="133" spans="1:8" ht="12.75">
      <c r="A133" s="11"/>
      <c r="B133" s="5" t="s">
        <v>65</v>
      </c>
      <c r="C133" s="12" t="s">
        <v>61</v>
      </c>
      <c r="D133" s="14">
        <f>SUM(D131:D132)</f>
        <v>0</v>
      </c>
      <c r="E133" s="14">
        <f>SUM(E131:E132)</f>
        <v>0</v>
      </c>
      <c r="F133" s="14">
        <f>SUM(F131:F132)</f>
        <v>0</v>
      </c>
      <c r="G133" s="14">
        <f>SUM(G131:G132)</f>
        <v>0</v>
      </c>
      <c r="H133" s="14">
        <f>SUM(H131:H132)</f>
        <v>0</v>
      </c>
    </row>
    <row r="134" spans="1:8" ht="12.75">
      <c r="A134" s="9"/>
      <c r="B134" s="6"/>
      <c r="C134" s="10" t="s">
        <v>10</v>
      </c>
      <c r="D134" s="14">
        <f>D128+D133</f>
        <v>6930</v>
      </c>
      <c r="E134" s="14">
        <f>E128+E133</f>
        <v>2079</v>
      </c>
      <c r="F134" s="14">
        <f>F128</f>
        <v>1733</v>
      </c>
      <c r="G134" s="14">
        <f>G128+G133</f>
        <v>1385</v>
      </c>
      <c r="H134" s="17">
        <f>H128+H133</f>
        <v>1733</v>
      </c>
    </row>
    <row r="135" spans="1:8" ht="12.75">
      <c r="A135" s="11"/>
      <c r="B135" s="5" t="s">
        <v>64</v>
      </c>
      <c r="C135" s="12"/>
      <c r="D135" s="35" t="s">
        <v>69</v>
      </c>
      <c r="E135" s="36"/>
      <c r="F135" s="35" t="s">
        <v>70</v>
      </c>
      <c r="G135" s="37"/>
      <c r="H135" s="36"/>
    </row>
    <row r="136" spans="1:8" ht="22.5">
      <c r="A136" s="11"/>
      <c r="B136" s="5" t="s">
        <v>66</v>
      </c>
      <c r="C136" s="12" t="s">
        <v>12</v>
      </c>
      <c r="D136" s="35"/>
      <c r="E136" s="36"/>
      <c r="F136" s="35"/>
      <c r="G136" s="37"/>
      <c r="H136" s="36"/>
    </row>
  </sheetData>
  <sheetProtection/>
  <mergeCells count="12">
    <mergeCell ref="D93:E93"/>
    <mergeCell ref="F93:H93"/>
    <mergeCell ref="D135:E135"/>
    <mergeCell ref="F135:H135"/>
    <mergeCell ref="D136:E136"/>
    <mergeCell ref="F136:H136"/>
    <mergeCell ref="D46:E46"/>
    <mergeCell ref="F46:H46"/>
    <mergeCell ref="D47:E47"/>
    <mergeCell ref="F47:H47"/>
    <mergeCell ref="D92:E92"/>
    <mergeCell ref="F92:H9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45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14.7109375" style="0" customWidth="1"/>
    <col min="2" max="2" width="17.00390625" style="0" customWidth="1"/>
  </cols>
  <sheetData>
    <row r="3" ht="12.75">
      <c r="G3" t="s">
        <v>81</v>
      </c>
    </row>
    <row r="4" spans="1:8" ht="12.75">
      <c r="A4" s="15"/>
      <c r="B4" s="16" t="s">
        <v>71</v>
      </c>
      <c r="C4" s="2"/>
      <c r="D4" s="2"/>
      <c r="E4" s="2">
        <v>30</v>
      </c>
      <c r="F4" s="2">
        <v>25</v>
      </c>
      <c r="G4" s="2">
        <v>20</v>
      </c>
      <c r="H4" s="2">
        <v>25</v>
      </c>
    </row>
    <row r="5" spans="1:8" ht="12.75">
      <c r="A5" s="4" t="s">
        <v>67</v>
      </c>
      <c r="B5" s="7"/>
      <c r="C5" s="1"/>
      <c r="D5" s="22" t="s">
        <v>72</v>
      </c>
      <c r="E5" s="23" t="s">
        <v>73</v>
      </c>
      <c r="F5" s="23" t="s">
        <v>74</v>
      </c>
      <c r="G5" s="23" t="s">
        <v>75</v>
      </c>
      <c r="H5" s="23" t="s">
        <v>76</v>
      </c>
    </row>
    <row r="6" spans="1:8" ht="12.75">
      <c r="A6" s="9"/>
      <c r="B6" s="5"/>
      <c r="C6" s="10"/>
      <c r="D6" s="13"/>
      <c r="E6" s="13"/>
      <c r="F6" s="13"/>
      <c r="G6" s="13"/>
      <c r="H6" s="13"/>
    </row>
    <row r="7" spans="1:8" ht="67.5" customHeight="1">
      <c r="A7" s="11"/>
      <c r="B7" s="5" t="s">
        <v>11</v>
      </c>
      <c r="C7" s="12" t="s">
        <v>12</v>
      </c>
      <c r="D7" s="14">
        <f>D8+D9</f>
        <v>428309</v>
      </c>
      <c r="E7" s="14">
        <f>E8+E9</f>
        <v>126000</v>
      </c>
      <c r="F7" s="14">
        <f>F8+F9</f>
        <v>105000</v>
      </c>
      <c r="G7" s="14">
        <f>G8+G9</f>
        <v>84000</v>
      </c>
      <c r="H7" s="14">
        <f>H8+H9</f>
        <v>105000</v>
      </c>
    </row>
    <row r="8" spans="1:8" ht="67.5" customHeight="1">
      <c r="A8" s="9"/>
      <c r="B8" s="6" t="s">
        <v>13</v>
      </c>
      <c r="C8" s="10" t="s">
        <v>14</v>
      </c>
      <c r="D8" s="20">
        <v>428309</v>
      </c>
      <c r="E8" s="13">
        <v>126000</v>
      </c>
      <c r="F8" s="13">
        <v>105000</v>
      </c>
      <c r="G8" s="13">
        <v>84000</v>
      </c>
      <c r="H8" s="13">
        <v>105000</v>
      </c>
    </row>
    <row r="9" spans="1:8" ht="45" customHeight="1">
      <c r="A9" s="9"/>
      <c r="B9" s="6" t="s">
        <v>15</v>
      </c>
      <c r="C9" s="10" t="s">
        <v>16</v>
      </c>
      <c r="D9" s="19"/>
      <c r="E9" s="13"/>
      <c r="F9" s="13"/>
      <c r="G9" s="13"/>
      <c r="H9" s="13"/>
    </row>
    <row r="10" spans="1:8" ht="78.75" customHeight="1">
      <c r="A10" s="11"/>
      <c r="B10" s="5" t="s">
        <v>17</v>
      </c>
      <c r="C10" s="12" t="s">
        <v>18</v>
      </c>
      <c r="D10" s="18">
        <f>D11+D12+D13+D14+D15</f>
        <v>31101</v>
      </c>
      <c r="E10" s="18">
        <f>E11+E12+E13+E14+E15</f>
        <v>8100</v>
      </c>
      <c r="F10" s="18">
        <f>F11+F12+F13+F14+F15</f>
        <v>6750</v>
      </c>
      <c r="G10" s="18">
        <f>G11+G12+G13+G14+G15</f>
        <v>5400</v>
      </c>
      <c r="H10" s="18">
        <f>H11+H12+H13+H14+H15</f>
        <v>6750</v>
      </c>
    </row>
    <row r="11" spans="1:8" ht="78.75" customHeight="1">
      <c r="A11" s="9"/>
      <c r="B11" s="6" t="s">
        <v>20</v>
      </c>
      <c r="C11" s="10" t="s">
        <v>21</v>
      </c>
      <c r="D11" s="19"/>
      <c r="E11" s="13"/>
      <c r="F11" s="13"/>
      <c r="G11" s="13"/>
      <c r="H11" s="13"/>
    </row>
    <row r="12" spans="1:8" ht="67.5" customHeight="1">
      <c r="A12" s="9"/>
      <c r="B12" s="6" t="s">
        <v>22</v>
      </c>
      <c r="C12" s="10" t="s">
        <v>23</v>
      </c>
      <c r="D12" s="19">
        <v>4101</v>
      </c>
      <c r="E12" s="13"/>
      <c r="F12" s="13"/>
      <c r="G12" s="13"/>
      <c r="H12" s="13"/>
    </row>
    <row r="13" spans="1:8" ht="123.75" customHeight="1">
      <c r="A13" s="9"/>
      <c r="B13" s="6" t="s">
        <v>9</v>
      </c>
      <c r="C13" s="10" t="s">
        <v>24</v>
      </c>
      <c r="D13" s="19">
        <v>22000</v>
      </c>
      <c r="E13" s="13">
        <v>6600</v>
      </c>
      <c r="F13" s="13">
        <v>5500</v>
      </c>
      <c r="G13" s="13">
        <v>4400</v>
      </c>
      <c r="H13" s="13">
        <v>5500</v>
      </c>
    </row>
    <row r="14" spans="1:8" ht="90" customHeight="1">
      <c r="A14" s="9"/>
      <c r="B14" s="6" t="s">
        <v>25</v>
      </c>
      <c r="C14" s="10" t="s">
        <v>26</v>
      </c>
      <c r="D14" s="19">
        <v>2000</v>
      </c>
      <c r="E14" s="13">
        <v>600</v>
      </c>
      <c r="F14" s="13">
        <v>500</v>
      </c>
      <c r="G14" s="13">
        <v>400</v>
      </c>
      <c r="H14" s="13">
        <v>500</v>
      </c>
    </row>
    <row r="15" spans="1:8" ht="56.25" customHeight="1">
      <c r="A15" s="9"/>
      <c r="B15" s="6" t="s">
        <v>27</v>
      </c>
      <c r="C15" s="10" t="s">
        <v>28</v>
      </c>
      <c r="D15" s="20">
        <v>3000</v>
      </c>
      <c r="E15" s="13">
        <v>900</v>
      </c>
      <c r="F15" s="13">
        <v>750</v>
      </c>
      <c r="G15" s="13">
        <v>600</v>
      </c>
      <c r="H15" s="13">
        <v>750</v>
      </c>
    </row>
    <row r="16" spans="1:8" ht="90" customHeight="1">
      <c r="A16" s="11"/>
      <c r="B16" s="5" t="s">
        <v>68</v>
      </c>
      <c r="C16" s="12" t="s">
        <v>29</v>
      </c>
      <c r="D16" s="18">
        <f>D17+D18+D19+D20</f>
        <v>161092</v>
      </c>
      <c r="E16" s="18">
        <f>E17+E18+E19+E20</f>
        <v>39300</v>
      </c>
      <c r="F16" s="18">
        <f>F17+F18+F19+F20</f>
        <v>32750</v>
      </c>
      <c r="G16" s="18">
        <f>G17+G18+G19+G20</f>
        <v>26200</v>
      </c>
      <c r="H16" s="18">
        <f>H17+H18+H19+H20</f>
        <v>32750</v>
      </c>
    </row>
    <row r="17" spans="1:8" ht="112.5" customHeight="1">
      <c r="A17" s="11"/>
      <c r="B17" s="3" t="s">
        <v>8</v>
      </c>
      <c r="C17" s="12" t="s">
        <v>0</v>
      </c>
      <c r="D17" s="20">
        <v>66592</v>
      </c>
      <c r="E17" s="13">
        <v>16800</v>
      </c>
      <c r="F17" s="13">
        <v>14000</v>
      </c>
      <c r="G17" s="13">
        <v>11200</v>
      </c>
      <c r="H17" s="13">
        <v>14000</v>
      </c>
    </row>
    <row r="18" spans="1:8" ht="135" customHeight="1">
      <c r="A18" s="11"/>
      <c r="B18" s="3" t="s">
        <v>1</v>
      </c>
      <c r="C18" s="12" t="s">
        <v>2</v>
      </c>
      <c r="D18" s="20">
        <v>35029</v>
      </c>
      <c r="E18" s="13">
        <v>9000</v>
      </c>
      <c r="F18" s="13">
        <v>7500</v>
      </c>
      <c r="G18" s="13">
        <v>6000</v>
      </c>
      <c r="H18" s="13">
        <v>7500</v>
      </c>
    </row>
    <row r="19" spans="1:8" ht="90" customHeight="1">
      <c r="A19" s="11"/>
      <c r="B19" s="5" t="s">
        <v>3</v>
      </c>
      <c r="C19" s="12" t="s">
        <v>4</v>
      </c>
      <c r="D19" s="20">
        <v>41302</v>
      </c>
      <c r="E19" s="13">
        <v>9900</v>
      </c>
      <c r="F19" s="13">
        <v>8250</v>
      </c>
      <c r="G19" s="13">
        <v>6600</v>
      </c>
      <c r="H19" s="13">
        <v>8250</v>
      </c>
    </row>
    <row r="20" spans="1:8" ht="112.5" customHeight="1">
      <c r="A20" s="11"/>
      <c r="B20" s="3" t="s">
        <v>5</v>
      </c>
      <c r="C20" s="12" t="s">
        <v>6</v>
      </c>
      <c r="D20" s="20">
        <v>18169</v>
      </c>
      <c r="E20" s="13">
        <v>3600</v>
      </c>
      <c r="F20" s="13">
        <v>3000</v>
      </c>
      <c r="G20" s="13">
        <v>2400</v>
      </c>
      <c r="H20" s="13">
        <v>3000</v>
      </c>
    </row>
    <row r="21" spans="1:8" ht="22.5" customHeight="1">
      <c r="A21" s="11"/>
      <c r="B21" s="5" t="s">
        <v>30</v>
      </c>
      <c r="C21" s="12" t="s">
        <v>31</v>
      </c>
      <c r="D21" s="18">
        <f>D22+D23+D24+D25+D26+D27+D28+D29+D30+D31+D32+D33</f>
        <v>181048</v>
      </c>
      <c r="E21" s="18">
        <f>E22+E23+E24+E25+E26+E27+E28+E29+E30+E31+E32+E33</f>
        <v>28968</v>
      </c>
      <c r="F21" s="18">
        <f>F22+F23+F24+F25+F26+F27+F28+F29+F30+F31+F32+F33</f>
        <v>24140</v>
      </c>
      <c r="G21" s="18">
        <f>G22+G23+G24+G25+G26+G27+G28+G29+G30+G31+G32+G33</f>
        <v>19312</v>
      </c>
      <c r="H21" s="18">
        <f>H22+H23+H24+H25+H26+H27+H28+H29+H30+H31+H32+H33</f>
        <v>24140</v>
      </c>
    </row>
    <row r="22" spans="1:8" ht="12.75">
      <c r="A22" s="11"/>
      <c r="B22" s="6" t="s">
        <v>32</v>
      </c>
      <c r="C22" s="10" t="s">
        <v>33</v>
      </c>
      <c r="D22" s="19">
        <v>33000</v>
      </c>
      <c r="E22" s="13">
        <v>9900</v>
      </c>
      <c r="F22" s="13">
        <v>8250</v>
      </c>
      <c r="G22" s="13">
        <v>6600</v>
      </c>
      <c r="H22" s="13">
        <v>8250</v>
      </c>
    </row>
    <row r="23" spans="1:8" ht="33.75" customHeight="1">
      <c r="A23" s="11"/>
      <c r="B23" s="5" t="s">
        <v>34</v>
      </c>
      <c r="C23" s="8" t="s">
        <v>35</v>
      </c>
      <c r="D23" s="19"/>
      <c r="E23" s="13"/>
      <c r="F23" s="13"/>
      <c r="G23" s="13"/>
      <c r="H23" s="13"/>
    </row>
    <row r="24" spans="1:8" ht="56.25" customHeight="1">
      <c r="A24" s="11"/>
      <c r="B24" s="6" t="s">
        <v>36</v>
      </c>
      <c r="C24" s="10" t="s">
        <v>37</v>
      </c>
      <c r="D24" s="19">
        <v>3000</v>
      </c>
      <c r="E24" s="13">
        <v>900</v>
      </c>
      <c r="F24" s="13">
        <v>750</v>
      </c>
      <c r="G24" s="13">
        <v>600</v>
      </c>
      <c r="H24" s="13">
        <v>750</v>
      </c>
    </row>
    <row r="25" spans="1:8" ht="67.5" customHeight="1">
      <c r="A25" s="11"/>
      <c r="B25" s="6" t="s">
        <v>7</v>
      </c>
      <c r="C25" s="10" t="s">
        <v>38</v>
      </c>
      <c r="D25" s="19">
        <v>26695</v>
      </c>
      <c r="E25" s="13"/>
      <c r="F25" s="13"/>
      <c r="G25" s="13"/>
      <c r="H25" s="13"/>
    </row>
    <row r="26" spans="1:8" ht="33.75" customHeight="1">
      <c r="A26" s="11"/>
      <c r="B26" s="6" t="s">
        <v>39</v>
      </c>
      <c r="C26" s="10" t="s">
        <v>40</v>
      </c>
      <c r="D26" s="19">
        <v>11296</v>
      </c>
      <c r="E26" s="13">
        <v>998</v>
      </c>
      <c r="F26" s="13">
        <v>832</v>
      </c>
      <c r="G26" s="13">
        <v>664</v>
      </c>
      <c r="H26" s="13">
        <v>832</v>
      </c>
    </row>
    <row r="27" spans="1:8" ht="45" customHeight="1">
      <c r="A27" s="11"/>
      <c r="B27" s="6" t="s">
        <v>41</v>
      </c>
      <c r="C27" s="10" t="s">
        <v>42</v>
      </c>
      <c r="D27" s="19">
        <v>36857</v>
      </c>
      <c r="E27" s="13">
        <v>6857</v>
      </c>
      <c r="F27" s="13">
        <v>5714</v>
      </c>
      <c r="G27" s="13">
        <v>4572</v>
      </c>
      <c r="H27" s="13">
        <v>5714</v>
      </c>
    </row>
    <row r="28" spans="1:8" ht="56.25" customHeight="1">
      <c r="A28" s="11"/>
      <c r="B28" s="6" t="s">
        <v>43</v>
      </c>
      <c r="C28" s="10" t="s">
        <v>44</v>
      </c>
      <c r="D28" s="19">
        <v>56200</v>
      </c>
      <c r="E28" s="13">
        <v>6113</v>
      </c>
      <c r="F28" s="13">
        <v>5094</v>
      </c>
      <c r="G28" s="13">
        <v>4076</v>
      </c>
      <c r="H28" s="13">
        <v>5094</v>
      </c>
    </row>
    <row r="29" spans="1:8" ht="22.5" customHeight="1">
      <c r="A29" s="11"/>
      <c r="B29" s="6" t="s">
        <v>45</v>
      </c>
      <c r="C29" s="10" t="s">
        <v>46</v>
      </c>
      <c r="D29" s="13">
        <v>8000</v>
      </c>
      <c r="E29" s="13">
        <v>2400</v>
      </c>
      <c r="F29" s="13">
        <v>2000</v>
      </c>
      <c r="G29" s="13">
        <v>1600</v>
      </c>
      <c r="H29" s="13">
        <v>2000</v>
      </c>
    </row>
    <row r="30" spans="1:8" ht="112.5" customHeight="1">
      <c r="A30" s="11"/>
      <c r="B30" s="6" t="s">
        <v>47</v>
      </c>
      <c r="C30" s="10" t="s">
        <v>48</v>
      </c>
      <c r="D30" s="13"/>
      <c r="E30" s="13"/>
      <c r="F30" s="13"/>
      <c r="G30" s="13"/>
      <c r="H30" s="13"/>
    </row>
    <row r="31" spans="1:8" ht="45" customHeight="1">
      <c r="A31" s="11"/>
      <c r="B31" s="6" t="s">
        <v>49</v>
      </c>
      <c r="C31" s="10" t="s">
        <v>50</v>
      </c>
      <c r="D31" s="13">
        <v>3000</v>
      </c>
      <c r="E31" s="13">
        <v>900</v>
      </c>
      <c r="F31" s="13">
        <v>750</v>
      </c>
      <c r="G31" s="13">
        <v>600</v>
      </c>
      <c r="H31" s="13">
        <v>750</v>
      </c>
    </row>
    <row r="32" spans="1:8" ht="45" customHeight="1">
      <c r="A32" s="11"/>
      <c r="B32" s="6" t="s">
        <v>51</v>
      </c>
      <c r="C32" s="10" t="s">
        <v>52</v>
      </c>
      <c r="D32" s="13">
        <v>1000</v>
      </c>
      <c r="E32" s="13">
        <v>300</v>
      </c>
      <c r="F32" s="13">
        <v>250</v>
      </c>
      <c r="G32" s="13">
        <v>200</v>
      </c>
      <c r="H32" s="13">
        <v>250</v>
      </c>
    </row>
    <row r="33" spans="1:8" ht="67.5" customHeight="1">
      <c r="A33" s="11"/>
      <c r="B33" s="6" t="s">
        <v>53</v>
      </c>
      <c r="C33" s="10" t="s">
        <v>54</v>
      </c>
      <c r="D33" s="13">
        <v>2000</v>
      </c>
      <c r="E33" s="13">
        <v>600</v>
      </c>
      <c r="F33" s="13">
        <v>500</v>
      </c>
      <c r="G33" s="13">
        <v>400</v>
      </c>
      <c r="H33" s="13">
        <v>500</v>
      </c>
    </row>
    <row r="34" spans="1:8" ht="78.75" customHeight="1">
      <c r="A34" s="11"/>
      <c r="B34" s="6" t="s">
        <v>55</v>
      </c>
      <c r="C34" s="10" t="s">
        <v>56</v>
      </c>
      <c r="D34" s="13"/>
      <c r="E34" s="13"/>
      <c r="F34" s="13"/>
      <c r="G34" s="13"/>
      <c r="H34" s="13"/>
    </row>
    <row r="35" spans="1:8" ht="78.75" customHeight="1">
      <c r="A35" s="11"/>
      <c r="B35" s="6" t="s">
        <v>62</v>
      </c>
      <c r="C35" s="10" t="s">
        <v>57</v>
      </c>
      <c r="D35" s="13"/>
      <c r="E35" s="13"/>
      <c r="F35" s="13"/>
      <c r="G35" s="13"/>
      <c r="H35" s="13"/>
    </row>
    <row r="36" spans="1:8" ht="12.75">
      <c r="A36" s="11"/>
      <c r="B36" s="5" t="s">
        <v>58</v>
      </c>
      <c r="C36" s="12"/>
      <c r="D36" s="14">
        <f>SUM(D7,D10,D16,D21,D35)</f>
        <v>801550</v>
      </c>
      <c r="E36" s="14">
        <f>SUM(E7,E10,E16,E21,E35)</f>
        <v>202368</v>
      </c>
      <c r="F36" s="14">
        <f>SUM(F7,F10,F16,F21,F35)</f>
        <v>168640</v>
      </c>
      <c r="G36" s="14">
        <f>SUM(G7,G10,G16,G21,G35)</f>
        <v>134912</v>
      </c>
      <c r="H36" s="14">
        <f>SUM(H7,H10,H16,H21,H35)</f>
        <v>168640</v>
      </c>
    </row>
    <row r="37" spans="1:8" ht="33.75" customHeight="1">
      <c r="A37" s="11"/>
      <c r="B37" s="6" t="s">
        <v>77</v>
      </c>
      <c r="C37" s="12" t="s">
        <v>78</v>
      </c>
      <c r="D37" s="13"/>
      <c r="E37" s="13"/>
      <c r="F37" s="13"/>
      <c r="G37" s="13"/>
      <c r="H37" s="13"/>
    </row>
    <row r="38" spans="1:8" ht="33.75" customHeight="1">
      <c r="A38" s="11"/>
      <c r="B38" s="6" t="s">
        <v>82</v>
      </c>
      <c r="C38" s="12" t="s">
        <v>84</v>
      </c>
      <c r="D38" s="13">
        <v>10000</v>
      </c>
      <c r="E38" s="13">
        <v>3000</v>
      </c>
      <c r="F38" s="13">
        <v>2500</v>
      </c>
      <c r="G38" s="13">
        <v>2000</v>
      </c>
      <c r="H38" s="13">
        <v>2500</v>
      </c>
    </row>
    <row r="39" spans="1:8" ht="45" customHeight="1">
      <c r="A39" s="11"/>
      <c r="B39" s="5" t="s">
        <v>60</v>
      </c>
      <c r="C39" s="12"/>
      <c r="D39" s="14"/>
      <c r="E39" s="14"/>
      <c r="F39" s="14"/>
      <c r="G39" s="14"/>
      <c r="H39" s="14"/>
    </row>
    <row r="40" spans="1:8" ht="90" customHeight="1">
      <c r="A40" s="11"/>
      <c r="B40" s="5" t="s">
        <v>62</v>
      </c>
      <c r="C40" s="12" t="s">
        <v>63</v>
      </c>
      <c r="D40" s="13"/>
      <c r="E40" s="13"/>
      <c r="F40" s="13"/>
      <c r="G40" s="13"/>
      <c r="H40" s="13"/>
    </row>
    <row r="41" spans="1:8" ht="33.75" customHeight="1">
      <c r="A41" s="11"/>
      <c r="B41" s="5" t="s">
        <v>65</v>
      </c>
      <c r="C41" s="12" t="s">
        <v>61</v>
      </c>
      <c r="D41" s="14">
        <f>D36+D37+D38</f>
        <v>811550</v>
      </c>
      <c r="E41" s="14">
        <f>E36+E37+E38</f>
        <v>205368</v>
      </c>
      <c r="F41" s="14">
        <f>F36+F37+F38</f>
        <v>171140</v>
      </c>
      <c r="G41" s="14">
        <f>G36+G37+G38</f>
        <v>136912</v>
      </c>
      <c r="H41" s="14">
        <f>H36+H37+H38</f>
        <v>171140</v>
      </c>
    </row>
    <row r="42" spans="1:8" ht="12.75">
      <c r="A42" s="9"/>
      <c r="B42" s="6"/>
      <c r="C42" s="10" t="s">
        <v>10</v>
      </c>
      <c r="D42" s="14"/>
      <c r="E42" s="14"/>
      <c r="F42" s="14"/>
      <c r="G42" s="14"/>
      <c r="H42" s="17"/>
    </row>
    <row r="43" spans="1:8" ht="45" customHeight="1">
      <c r="A43" s="11"/>
      <c r="B43" s="5" t="s">
        <v>64</v>
      </c>
      <c r="C43" s="12"/>
      <c r="D43" s="35" t="s">
        <v>69</v>
      </c>
      <c r="E43" s="36"/>
      <c r="F43" s="35" t="s">
        <v>70</v>
      </c>
      <c r="G43" s="37"/>
      <c r="H43" s="36"/>
    </row>
    <row r="44" spans="1:8" ht="78.75" customHeight="1">
      <c r="A44" s="11"/>
      <c r="B44" s="5" t="s">
        <v>66</v>
      </c>
      <c r="C44" s="12" t="s">
        <v>12</v>
      </c>
      <c r="D44" s="35"/>
      <c r="E44" s="36"/>
      <c r="F44" s="35"/>
      <c r="G44" s="37"/>
      <c r="H44" s="36"/>
    </row>
    <row r="45" ht="25.5">
      <c r="A45" s="25"/>
    </row>
  </sheetData>
  <sheetProtection/>
  <mergeCells count="4">
    <mergeCell ref="D43:E43"/>
    <mergeCell ref="F43:H43"/>
    <mergeCell ref="D44:E44"/>
    <mergeCell ref="F44:H4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K42" sqref="K42"/>
    </sheetView>
  </sheetViews>
  <sheetFormatPr defaultColWidth="9.140625" defaultRowHeight="12.75"/>
  <cols>
    <col min="2" max="2" width="47.140625" style="0" bestFit="1" customWidth="1"/>
  </cols>
  <sheetData>
    <row r="1" spans="1:8" ht="12.75">
      <c r="A1" s="27"/>
      <c r="B1" s="27"/>
      <c r="C1" s="27"/>
      <c r="D1" s="27"/>
      <c r="E1" s="27"/>
      <c r="F1" s="27"/>
      <c r="G1" s="27"/>
      <c r="H1" s="27"/>
    </row>
    <row r="2" spans="1:8" ht="12.75">
      <c r="A2" s="27"/>
      <c r="B2" s="27"/>
      <c r="C2" s="27"/>
      <c r="D2" s="27"/>
      <c r="E2" s="27"/>
      <c r="F2" s="27"/>
      <c r="G2" s="27" t="s">
        <v>81</v>
      </c>
      <c r="H2" s="27"/>
    </row>
    <row r="3" spans="1:8" ht="12.75">
      <c r="A3" s="28"/>
      <c r="B3" s="28" t="s">
        <v>80</v>
      </c>
      <c r="C3" s="27"/>
      <c r="D3" s="27"/>
      <c r="E3" s="27">
        <v>30</v>
      </c>
      <c r="F3" s="27">
        <v>25</v>
      </c>
      <c r="G3" s="27">
        <v>20</v>
      </c>
      <c r="H3" s="27">
        <v>25</v>
      </c>
    </row>
    <row r="4" spans="1:8" ht="22.5">
      <c r="A4" s="29" t="s">
        <v>67</v>
      </c>
      <c r="B4" s="7" t="s">
        <v>19</v>
      </c>
      <c r="C4" s="10"/>
      <c r="D4" s="30" t="s">
        <v>72</v>
      </c>
      <c r="E4" s="31" t="s">
        <v>73</v>
      </c>
      <c r="F4" s="31" t="s">
        <v>74</v>
      </c>
      <c r="G4" s="31" t="s">
        <v>75</v>
      </c>
      <c r="H4" s="31" t="s">
        <v>76</v>
      </c>
    </row>
    <row r="5" spans="1:8" ht="12.75">
      <c r="A5" s="9"/>
      <c r="B5" s="5"/>
      <c r="C5" s="10"/>
      <c r="D5" s="13"/>
      <c r="E5" s="13"/>
      <c r="F5" s="13"/>
      <c r="G5" s="13"/>
      <c r="H5" s="13"/>
    </row>
    <row r="6" spans="1:8" ht="11.25" customHeight="1">
      <c r="A6" s="11"/>
      <c r="B6" s="5" t="s">
        <v>11</v>
      </c>
      <c r="C6" s="12" t="s">
        <v>12</v>
      </c>
      <c r="D6" s="32">
        <f>SUM(D7:D8)</f>
        <v>12147</v>
      </c>
      <c r="E6" s="32">
        <f>SUM(E7:E8)</f>
        <v>3644</v>
      </c>
      <c r="F6" s="32">
        <f>SUM(F7:F8)</f>
        <v>3037</v>
      </c>
      <c r="G6" s="32">
        <f>SUM(G7:G8)</f>
        <v>2429</v>
      </c>
      <c r="H6" s="32">
        <f>SUM(H7:H8)</f>
        <v>3037</v>
      </c>
    </row>
    <row r="7" spans="1:8" ht="11.25" customHeight="1">
      <c r="A7" s="9"/>
      <c r="B7" s="6" t="s">
        <v>13</v>
      </c>
      <c r="C7" s="10" t="s">
        <v>14</v>
      </c>
      <c r="D7" s="19">
        <v>12147</v>
      </c>
      <c r="E7" s="13">
        <v>3644</v>
      </c>
      <c r="F7" s="13">
        <v>3037</v>
      </c>
      <c r="G7" s="13">
        <v>2429</v>
      </c>
      <c r="H7" s="13">
        <v>3037</v>
      </c>
    </row>
    <row r="8" spans="1:8" ht="11.25" customHeight="1">
      <c r="A8" s="9"/>
      <c r="B8" s="6" t="s">
        <v>15</v>
      </c>
      <c r="C8" s="10" t="s">
        <v>16</v>
      </c>
      <c r="D8" s="19"/>
      <c r="E8" s="13"/>
      <c r="F8" s="13"/>
      <c r="G8" s="13"/>
      <c r="H8" s="13"/>
    </row>
    <row r="9" spans="1:8" ht="11.25" customHeight="1">
      <c r="A9" s="11"/>
      <c r="B9" s="5" t="s">
        <v>17</v>
      </c>
      <c r="C9" s="12" t="s">
        <v>18</v>
      </c>
      <c r="D9" s="33">
        <f>SUM(D10:D14)</f>
        <v>1400</v>
      </c>
      <c r="E9" s="32">
        <f>SUM(E10:E14)</f>
        <v>420</v>
      </c>
      <c r="F9" s="32">
        <f>SUM(F10:F14)</f>
        <v>350</v>
      </c>
      <c r="G9" s="32">
        <f>SUM(G10:G14)</f>
        <v>280</v>
      </c>
      <c r="H9" s="32">
        <f>SUM(H10:H14)</f>
        <v>350</v>
      </c>
    </row>
    <row r="10" spans="1:8" ht="11.25" customHeight="1">
      <c r="A10" s="9"/>
      <c r="B10" s="6" t="s">
        <v>20</v>
      </c>
      <c r="C10" s="10" t="s">
        <v>21</v>
      </c>
      <c r="D10" s="19"/>
      <c r="E10" s="13"/>
      <c r="F10" s="13"/>
      <c r="G10" s="13"/>
      <c r="H10" s="13"/>
    </row>
    <row r="11" spans="1:8" ht="11.25" customHeight="1">
      <c r="A11" s="9"/>
      <c r="B11" s="6" t="s">
        <v>22</v>
      </c>
      <c r="C11" s="10" t="s">
        <v>23</v>
      </c>
      <c r="D11" s="19"/>
      <c r="E11" s="13"/>
      <c r="F11" s="13"/>
      <c r="G11" s="13"/>
      <c r="H11" s="13"/>
    </row>
    <row r="12" spans="1:8" ht="21" customHeight="1">
      <c r="A12" s="9"/>
      <c r="B12" s="6" t="s">
        <v>9</v>
      </c>
      <c r="C12" s="10" t="s">
        <v>24</v>
      </c>
      <c r="D12" s="19">
        <v>1200</v>
      </c>
      <c r="E12" s="13">
        <v>360</v>
      </c>
      <c r="F12" s="13">
        <v>300</v>
      </c>
      <c r="G12" s="13">
        <v>240</v>
      </c>
      <c r="H12" s="13">
        <v>300</v>
      </c>
    </row>
    <row r="13" spans="1:8" ht="12.75" customHeight="1">
      <c r="A13" s="9"/>
      <c r="B13" s="6" t="s">
        <v>25</v>
      </c>
      <c r="C13" s="10" t="s">
        <v>26</v>
      </c>
      <c r="D13" s="19"/>
      <c r="E13" s="13"/>
      <c r="F13" s="13"/>
      <c r="G13" s="13"/>
      <c r="H13" s="13"/>
    </row>
    <row r="14" spans="1:8" ht="18" customHeight="1">
      <c r="A14" s="9"/>
      <c r="B14" s="6" t="s">
        <v>27</v>
      </c>
      <c r="C14" s="10" t="s">
        <v>28</v>
      </c>
      <c r="D14" s="19">
        <v>200</v>
      </c>
      <c r="E14" s="13">
        <v>60</v>
      </c>
      <c r="F14" s="13">
        <v>50</v>
      </c>
      <c r="G14" s="13">
        <v>40</v>
      </c>
      <c r="H14" s="13">
        <v>50</v>
      </c>
    </row>
    <row r="15" spans="1:8" ht="23.25" customHeight="1">
      <c r="A15" s="11"/>
      <c r="B15" s="5" t="s">
        <v>68</v>
      </c>
      <c r="C15" s="12" t="s">
        <v>29</v>
      </c>
      <c r="D15" s="33">
        <f>D16+D17+D18+D19</f>
        <v>5423</v>
      </c>
      <c r="E15" s="32">
        <f>SUM(E16:E19)</f>
        <v>1627</v>
      </c>
      <c r="F15" s="32">
        <f>SUM(F16:F19)</f>
        <v>1356</v>
      </c>
      <c r="G15" s="32">
        <f>SUM(G16:G19)</f>
        <v>1084</v>
      </c>
      <c r="H15" s="32">
        <f>SUM(H16:H19)</f>
        <v>1356</v>
      </c>
    </row>
    <row r="16" spans="1:8" ht="24" customHeight="1">
      <c r="A16" s="11"/>
      <c r="B16" s="3" t="s">
        <v>8</v>
      </c>
      <c r="C16" s="12" t="s">
        <v>0</v>
      </c>
      <c r="D16" s="19">
        <v>2123</v>
      </c>
      <c r="E16" s="13">
        <v>637</v>
      </c>
      <c r="F16" s="13">
        <v>531</v>
      </c>
      <c r="G16" s="13">
        <v>424</v>
      </c>
      <c r="H16" s="13">
        <v>531</v>
      </c>
    </row>
    <row r="17" spans="1:8" ht="27.75" customHeight="1">
      <c r="A17" s="11"/>
      <c r="B17" s="3" t="s">
        <v>1</v>
      </c>
      <c r="C17" s="12" t="s">
        <v>2</v>
      </c>
      <c r="D17" s="19">
        <v>1100</v>
      </c>
      <c r="E17" s="13">
        <v>330</v>
      </c>
      <c r="F17" s="13">
        <v>275</v>
      </c>
      <c r="G17" s="13">
        <v>220</v>
      </c>
      <c r="H17" s="13">
        <v>275</v>
      </c>
    </row>
    <row r="18" spans="1:8" ht="17.25" customHeight="1">
      <c r="A18" s="11"/>
      <c r="B18" s="5" t="s">
        <v>3</v>
      </c>
      <c r="C18" s="12" t="s">
        <v>4</v>
      </c>
      <c r="D18" s="19">
        <v>1200</v>
      </c>
      <c r="E18" s="13">
        <v>360</v>
      </c>
      <c r="F18" s="13">
        <v>300</v>
      </c>
      <c r="G18" s="13">
        <v>240</v>
      </c>
      <c r="H18" s="13">
        <v>300</v>
      </c>
    </row>
    <row r="19" spans="1:8" ht="27" customHeight="1">
      <c r="A19" s="11"/>
      <c r="B19" s="3" t="s">
        <v>5</v>
      </c>
      <c r="C19" s="12" t="s">
        <v>6</v>
      </c>
      <c r="D19" s="19">
        <v>1000</v>
      </c>
      <c r="E19" s="13">
        <v>300</v>
      </c>
      <c r="F19" s="13">
        <v>250</v>
      </c>
      <c r="G19" s="13">
        <v>200</v>
      </c>
      <c r="H19" s="13">
        <v>250</v>
      </c>
    </row>
    <row r="20" spans="1:8" ht="15" customHeight="1">
      <c r="A20" s="11"/>
      <c r="B20" s="5" t="s">
        <v>30</v>
      </c>
      <c r="C20" s="12" t="s">
        <v>31</v>
      </c>
      <c r="D20" s="33">
        <f>SUM(D21:D34)</f>
        <v>0</v>
      </c>
      <c r="E20" s="33">
        <f>SUM(E21:E34)</f>
        <v>0</v>
      </c>
      <c r="F20" s="33">
        <f>SUM(F21:F34)</f>
        <v>0</v>
      </c>
      <c r="G20" s="33">
        <f>SUM(G21:G34)</f>
        <v>0</v>
      </c>
      <c r="H20" s="33">
        <f>SUM(H21:H34)</f>
        <v>0</v>
      </c>
    </row>
    <row r="21" spans="1:8" ht="12.75">
      <c r="A21" s="11"/>
      <c r="B21" s="6" t="s">
        <v>32</v>
      </c>
      <c r="C21" s="10" t="s">
        <v>33</v>
      </c>
      <c r="D21" s="19"/>
      <c r="E21" s="13"/>
      <c r="F21" s="13"/>
      <c r="G21" s="13"/>
      <c r="H21" s="13"/>
    </row>
    <row r="22" spans="1:8" ht="13.5" customHeight="1">
      <c r="A22" s="11"/>
      <c r="B22" s="5" t="s">
        <v>34</v>
      </c>
      <c r="C22" s="10" t="s">
        <v>35</v>
      </c>
      <c r="D22" s="19"/>
      <c r="E22" s="13"/>
      <c r="F22" s="13"/>
      <c r="G22" s="13"/>
      <c r="H22" s="13"/>
    </row>
    <row r="23" spans="1:8" ht="12" customHeight="1">
      <c r="A23" s="11"/>
      <c r="B23" s="6" t="s">
        <v>36</v>
      </c>
      <c r="C23" s="10" t="s">
        <v>37</v>
      </c>
      <c r="D23" s="19"/>
      <c r="E23" s="13"/>
      <c r="F23" s="13"/>
      <c r="G23" s="13"/>
      <c r="H23" s="13"/>
    </row>
    <row r="24" spans="1:8" ht="14.25" customHeight="1">
      <c r="A24" s="11"/>
      <c r="B24" s="6" t="s">
        <v>7</v>
      </c>
      <c r="C24" s="10" t="s">
        <v>38</v>
      </c>
      <c r="D24" s="19"/>
      <c r="E24" s="13"/>
      <c r="F24" s="13"/>
      <c r="G24" s="13"/>
      <c r="H24" s="13"/>
    </row>
    <row r="25" spans="1:8" ht="16.5" customHeight="1">
      <c r="A25" s="11"/>
      <c r="B25" s="6" t="s">
        <v>39</v>
      </c>
      <c r="C25" s="10" t="s">
        <v>40</v>
      </c>
      <c r="D25" s="19"/>
      <c r="E25" s="13"/>
      <c r="F25" s="13"/>
      <c r="G25" s="13"/>
      <c r="H25" s="13"/>
    </row>
    <row r="26" spans="1:8" ht="13.5" customHeight="1">
      <c r="A26" s="11"/>
      <c r="B26" s="6" t="s">
        <v>41</v>
      </c>
      <c r="C26" s="10" t="s">
        <v>42</v>
      </c>
      <c r="D26" s="19"/>
      <c r="E26" s="13"/>
      <c r="F26" s="13"/>
      <c r="G26" s="13"/>
      <c r="H26" s="13"/>
    </row>
    <row r="27" spans="1:8" ht="18" customHeight="1">
      <c r="A27" s="11"/>
      <c r="B27" s="6" t="s">
        <v>43</v>
      </c>
      <c r="C27" s="10" t="s">
        <v>44</v>
      </c>
      <c r="D27" s="19"/>
      <c r="E27" s="13"/>
      <c r="F27" s="13"/>
      <c r="G27" s="13"/>
      <c r="H27" s="13"/>
    </row>
    <row r="28" spans="1:8" ht="12" customHeight="1">
      <c r="A28" s="11"/>
      <c r="B28" s="6" t="s">
        <v>45</v>
      </c>
      <c r="C28" s="10" t="s">
        <v>46</v>
      </c>
      <c r="D28" s="13"/>
      <c r="E28" s="13"/>
      <c r="F28" s="13"/>
      <c r="G28" s="13"/>
      <c r="H28" s="13"/>
    </row>
    <row r="29" spans="1:8" ht="15.75" customHeight="1">
      <c r="A29" s="11"/>
      <c r="B29" s="6" t="s">
        <v>47</v>
      </c>
      <c r="C29" s="10" t="s">
        <v>48</v>
      </c>
      <c r="D29" s="13"/>
      <c r="E29" s="13"/>
      <c r="F29" s="13"/>
      <c r="G29" s="13"/>
      <c r="H29" s="13"/>
    </row>
    <row r="30" spans="1:8" ht="17.25" customHeight="1">
      <c r="A30" s="11"/>
      <c r="B30" s="6" t="s">
        <v>49</v>
      </c>
      <c r="C30" s="10" t="s">
        <v>50</v>
      </c>
      <c r="D30" s="13"/>
      <c r="E30" s="13"/>
      <c r="F30" s="13"/>
      <c r="G30" s="13"/>
      <c r="H30" s="13"/>
    </row>
    <row r="31" spans="1:8" ht="17.25" customHeight="1">
      <c r="A31" s="11"/>
      <c r="B31" s="6" t="s">
        <v>51</v>
      </c>
      <c r="C31" s="10" t="s">
        <v>52</v>
      </c>
      <c r="D31" s="13"/>
      <c r="E31" s="13"/>
      <c r="F31" s="13"/>
      <c r="G31" s="13"/>
      <c r="H31" s="13"/>
    </row>
    <row r="32" spans="1:8" ht="18.75" customHeight="1">
      <c r="A32" s="11"/>
      <c r="B32" s="6" t="s">
        <v>53</v>
      </c>
      <c r="C32" s="10" t="s">
        <v>54</v>
      </c>
      <c r="D32" s="13"/>
      <c r="E32" s="13"/>
      <c r="F32" s="13"/>
      <c r="G32" s="13"/>
      <c r="H32" s="13"/>
    </row>
    <row r="33" spans="1:8" ht="12.75" customHeight="1">
      <c r="A33" s="11"/>
      <c r="B33" s="6" t="s">
        <v>55</v>
      </c>
      <c r="C33" s="10" t="s">
        <v>56</v>
      </c>
      <c r="D33" s="13"/>
      <c r="E33" s="13"/>
      <c r="F33" s="13"/>
      <c r="G33" s="13"/>
      <c r="H33" s="13"/>
    </row>
    <row r="34" spans="1:8" ht="16.5" customHeight="1">
      <c r="A34" s="11"/>
      <c r="B34" s="6" t="s">
        <v>62</v>
      </c>
      <c r="C34" s="10" t="s">
        <v>57</v>
      </c>
      <c r="D34" s="13"/>
      <c r="E34" s="13"/>
      <c r="F34" s="13"/>
      <c r="G34" s="13"/>
      <c r="H34" s="13"/>
    </row>
    <row r="35" spans="1:8" ht="12.75">
      <c r="A35" s="11"/>
      <c r="B35" s="5" t="s">
        <v>58</v>
      </c>
      <c r="C35" s="12"/>
      <c r="D35" s="32">
        <f>SUM(D6,D9,D15,D20)</f>
        <v>18970</v>
      </c>
      <c r="E35" s="32">
        <f>SUM(E6,E9,E15,E20)</f>
        <v>5691</v>
      </c>
      <c r="F35" s="32">
        <f>SUM(F6,F9,F15,F20)</f>
        <v>4743</v>
      </c>
      <c r="G35" s="32">
        <f>SUM(G6,G9,G15,G20)</f>
        <v>3793</v>
      </c>
      <c r="H35" s="32">
        <f>SUM(H6,H9,H15,H20)</f>
        <v>4743</v>
      </c>
    </row>
    <row r="36" spans="1:8" ht="8.25" customHeight="1">
      <c r="A36" s="11"/>
      <c r="B36" s="6" t="s">
        <v>77</v>
      </c>
      <c r="C36" s="12" t="s">
        <v>78</v>
      </c>
      <c r="D36" s="13"/>
      <c r="E36" s="13"/>
      <c r="F36" s="13"/>
      <c r="G36" s="13"/>
      <c r="H36" s="13"/>
    </row>
    <row r="37" spans="1:8" ht="13.5" customHeight="1">
      <c r="A37" s="11"/>
      <c r="B37" s="6" t="s">
        <v>82</v>
      </c>
      <c r="C37" s="12" t="s">
        <v>59</v>
      </c>
      <c r="D37" s="13"/>
      <c r="E37" s="13"/>
      <c r="F37" s="13"/>
      <c r="G37" s="13"/>
      <c r="H37" s="13"/>
    </row>
    <row r="38" spans="1:8" ht="15" customHeight="1">
      <c r="A38" s="11"/>
      <c r="B38" s="5" t="s">
        <v>60</v>
      </c>
      <c r="C38" s="12"/>
      <c r="D38" s="32">
        <f>SUM(D36:D37)</f>
        <v>0</v>
      </c>
      <c r="E38" s="32">
        <f>SUM(E36:E37)</f>
        <v>0</v>
      </c>
      <c r="F38" s="32">
        <f>SUM(F36:F37)</f>
        <v>0</v>
      </c>
      <c r="G38" s="32">
        <f>SUM(G36:G37)</f>
        <v>0</v>
      </c>
      <c r="H38" s="32">
        <f>SUM(H36:H37)</f>
        <v>0</v>
      </c>
    </row>
    <row r="39" spans="1:8" ht="15" customHeight="1">
      <c r="A39" s="11"/>
      <c r="B39" s="5" t="s">
        <v>62</v>
      </c>
      <c r="C39" s="12" t="s">
        <v>63</v>
      </c>
      <c r="D39" s="13"/>
      <c r="E39" s="13"/>
      <c r="F39" s="13"/>
      <c r="G39" s="13"/>
      <c r="H39" s="13"/>
    </row>
    <row r="40" spans="1:8" ht="14.25" customHeight="1">
      <c r="A40" s="11"/>
      <c r="B40" s="5" t="s">
        <v>65</v>
      </c>
      <c r="C40" s="12" t="s">
        <v>61</v>
      </c>
      <c r="D40" s="32">
        <f>SUM(D38:D39)</f>
        <v>0</v>
      </c>
      <c r="E40" s="32">
        <f>SUM(E38:E39)</f>
        <v>0</v>
      </c>
      <c r="F40" s="32">
        <f>SUM(F38:F39)</f>
        <v>0</v>
      </c>
      <c r="G40" s="32">
        <f>SUM(G38:G39)</f>
        <v>0</v>
      </c>
      <c r="H40" s="32">
        <f>SUM(H38:H39)</f>
        <v>0</v>
      </c>
    </row>
    <row r="41" spans="1:8" ht="12.75">
      <c r="A41" s="9"/>
      <c r="B41" s="6"/>
      <c r="C41" s="10" t="s">
        <v>10</v>
      </c>
      <c r="D41" s="32">
        <f>D35+D40</f>
        <v>18970</v>
      </c>
      <c r="E41" s="32">
        <f>E35+E40</f>
        <v>5691</v>
      </c>
      <c r="F41" s="32">
        <f>F35</f>
        <v>4743</v>
      </c>
      <c r="G41" s="32">
        <f>G35+G40</f>
        <v>3793</v>
      </c>
      <c r="H41" s="34">
        <f>H35+H40</f>
        <v>4743</v>
      </c>
    </row>
    <row r="42" spans="1:8" ht="14.25" customHeight="1">
      <c r="A42" s="11"/>
      <c r="B42" s="5" t="s">
        <v>64</v>
      </c>
      <c r="C42" s="12"/>
      <c r="D42" s="35" t="s">
        <v>69</v>
      </c>
      <c r="E42" s="36"/>
      <c r="F42" s="35" t="s">
        <v>70</v>
      </c>
      <c r="G42" s="37"/>
      <c r="H42" s="36"/>
    </row>
    <row r="43" spans="1:8" ht="27.75" customHeight="1">
      <c r="A43" s="11"/>
      <c r="B43" s="5" t="s">
        <v>66</v>
      </c>
      <c r="C43" s="12" t="s">
        <v>12</v>
      </c>
      <c r="D43" s="35"/>
      <c r="E43" s="36"/>
      <c r="F43" s="35"/>
      <c r="G43" s="37"/>
      <c r="H43" s="36"/>
    </row>
  </sheetData>
  <sheetProtection/>
  <mergeCells count="4">
    <mergeCell ref="D42:E42"/>
    <mergeCell ref="F42:H42"/>
    <mergeCell ref="D43:E43"/>
    <mergeCell ref="F43:H43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34">
      <selection activeCell="A44" sqref="A44:H86"/>
    </sheetView>
  </sheetViews>
  <sheetFormatPr defaultColWidth="9.140625" defaultRowHeight="12.75"/>
  <cols>
    <col min="1" max="1" width="6.57421875" style="0" customWidth="1"/>
    <col min="2" max="2" width="29.8515625" style="0" customWidth="1"/>
    <col min="4" max="4" width="6.8515625" style="0" customWidth="1"/>
    <col min="5" max="5" width="7.140625" style="0" customWidth="1"/>
    <col min="6" max="6" width="6.7109375" style="0" customWidth="1"/>
  </cols>
  <sheetData>
    <row r="1" ht="12.75">
      <c r="G1" t="s">
        <v>81</v>
      </c>
    </row>
    <row r="2" spans="1:8" ht="12.75">
      <c r="A2" s="15"/>
      <c r="B2" s="16" t="s">
        <v>71</v>
      </c>
      <c r="C2" s="2"/>
      <c r="D2" s="2"/>
      <c r="E2" s="2">
        <v>30</v>
      </c>
      <c r="F2" s="2">
        <v>25</v>
      </c>
      <c r="G2" s="2">
        <v>20</v>
      </c>
      <c r="H2" s="2">
        <v>25</v>
      </c>
    </row>
    <row r="3" spans="1:8" ht="12.75">
      <c r="A3" s="4" t="s">
        <v>67</v>
      </c>
      <c r="B3" s="7"/>
      <c r="C3" s="1"/>
      <c r="D3" s="22" t="s">
        <v>72</v>
      </c>
      <c r="E3" s="23" t="s">
        <v>73</v>
      </c>
      <c r="F3" s="23" t="s">
        <v>74</v>
      </c>
      <c r="G3" s="23" t="s">
        <v>75</v>
      </c>
      <c r="H3" s="23" t="s">
        <v>76</v>
      </c>
    </row>
    <row r="4" spans="1:8" ht="12.75">
      <c r="A4" s="9"/>
      <c r="B4" s="5"/>
      <c r="C4" s="10"/>
      <c r="D4" s="13"/>
      <c r="E4" s="13"/>
      <c r="F4" s="13"/>
      <c r="G4" s="13"/>
      <c r="H4" s="13"/>
    </row>
    <row r="5" spans="1:8" ht="22.5">
      <c r="A5" s="11"/>
      <c r="B5" s="5" t="s">
        <v>11</v>
      </c>
      <c r="C5" s="12" t="s">
        <v>12</v>
      </c>
      <c r="D5" s="14">
        <f>D6+D7</f>
        <v>0</v>
      </c>
      <c r="E5" s="14">
        <f>E6+E7</f>
        <v>0</v>
      </c>
      <c r="F5" s="14">
        <f>F6+F7</f>
        <v>0</v>
      </c>
      <c r="G5" s="14">
        <f>G6+G7</f>
        <v>0</v>
      </c>
      <c r="H5" s="14">
        <f>H6+H7</f>
        <v>0</v>
      </c>
    </row>
    <row r="6" spans="1:8" ht="22.5">
      <c r="A6" s="9"/>
      <c r="B6" s="6" t="s">
        <v>13</v>
      </c>
      <c r="C6" s="10" t="s">
        <v>14</v>
      </c>
      <c r="D6" s="20"/>
      <c r="E6" s="13"/>
      <c r="F6" s="13"/>
      <c r="G6" s="13"/>
      <c r="H6" s="13"/>
    </row>
    <row r="7" spans="1:8" ht="12.75">
      <c r="A7" s="9"/>
      <c r="B7" s="6" t="s">
        <v>15</v>
      </c>
      <c r="C7" s="10" t="s">
        <v>16</v>
      </c>
      <c r="D7" s="19"/>
      <c r="E7" s="13"/>
      <c r="F7" s="13"/>
      <c r="G7" s="13"/>
      <c r="H7" s="13"/>
    </row>
    <row r="8" spans="1:8" ht="22.5">
      <c r="A8" s="11"/>
      <c r="B8" s="5" t="s">
        <v>17</v>
      </c>
      <c r="C8" s="12" t="s">
        <v>18</v>
      </c>
      <c r="D8" s="18">
        <f>D9+D10+D11+D12+D13</f>
        <v>0</v>
      </c>
      <c r="E8" s="18">
        <f>E9+E10+E11+E12+E13</f>
        <v>0</v>
      </c>
      <c r="F8" s="18">
        <f>F9+F10+F11+F12+F13</f>
        <v>0</v>
      </c>
      <c r="G8" s="18">
        <f>G9+G10+G11+G12+G13</f>
        <v>0</v>
      </c>
      <c r="H8" s="18">
        <f>H9+H10+H11+H12+H13</f>
        <v>0</v>
      </c>
    </row>
    <row r="9" spans="1:8" ht="22.5">
      <c r="A9" s="9"/>
      <c r="B9" s="6" t="s">
        <v>20</v>
      </c>
      <c r="C9" s="10" t="s">
        <v>21</v>
      </c>
      <c r="D9" s="19"/>
      <c r="E9" s="13"/>
      <c r="F9" s="13"/>
      <c r="G9" s="13"/>
      <c r="H9" s="13"/>
    </row>
    <row r="10" spans="1:8" ht="22.5">
      <c r="A10" s="9"/>
      <c r="B10" s="6" t="s">
        <v>22</v>
      </c>
      <c r="C10" s="10" t="s">
        <v>23</v>
      </c>
      <c r="D10" s="19"/>
      <c r="E10" s="13"/>
      <c r="F10" s="13"/>
      <c r="G10" s="13"/>
      <c r="H10" s="13"/>
    </row>
    <row r="11" spans="1:8" ht="33.75">
      <c r="A11" s="9"/>
      <c r="B11" s="6" t="s">
        <v>9</v>
      </c>
      <c r="C11" s="10" t="s">
        <v>24</v>
      </c>
      <c r="D11" s="19"/>
      <c r="E11" s="13"/>
      <c r="F11" s="13"/>
      <c r="G11" s="13"/>
      <c r="H11" s="13"/>
    </row>
    <row r="12" spans="1:8" ht="22.5">
      <c r="A12" s="9"/>
      <c r="B12" s="6" t="s">
        <v>25</v>
      </c>
      <c r="C12" s="10" t="s">
        <v>26</v>
      </c>
      <c r="D12" s="19"/>
      <c r="E12" s="13"/>
      <c r="F12" s="13"/>
      <c r="G12" s="13"/>
      <c r="H12" s="13"/>
    </row>
    <row r="13" spans="1:8" ht="22.5">
      <c r="A13" s="9"/>
      <c r="B13" s="6" t="s">
        <v>27</v>
      </c>
      <c r="C13" s="10" t="s">
        <v>28</v>
      </c>
      <c r="D13" s="20"/>
      <c r="E13" s="13"/>
      <c r="F13" s="13"/>
      <c r="G13" s="13"/>
      <c r="H13" s="13"/>
    </row>
    <row r="14" spans="1:8" ht="22.5">
      <c r="A14" s="11"/>
      <c r="B14" s="5" t="s">
        <v>68</v>
      </c>
      <c r="C14" s="12" t="s">
        <v>29</v>
      </c>
      <c r="D14" s="18">
        <f>D15+D16+D17+D18</f>
        <v>0</v>
      </c>
      <c r="E14" s="18">
        <f>E15+E16+E17+E18</f>
        <v>0</v>
      </c>
      <c r="F14" s="18">
        <f>F15+F16+F17+F18</f>
        <v>0</v>
      </c>
      <c r="G14" s="18">
        <f>G15+G16+G17+G18</f>
        <v>0</v>
      </c>
      <c r="H14" s="18">
        <f>H15+H16+H17+H18</f>
        <v>0</v>
      </c>
    </row>
    <row r="15" spans="1:8" ht="33.75">
      <c r="A15" s="11"/>
      <c r="B15" s="3" t="s">
        <v>8</v>
      </c>
      <c r="C15" s="12" t="s">
        <v>0</v>
      </c>
      <c r="D15" s="20"/>
      <c r="E15" s="13"/>
      <c r="F15" s="13"/>
      <c r="G15" s="13"/>
      <c r="H15" s="13"/>
    </row>
    <row r="16" spans="1:8" ht="33.75">
      <c r="A16" s="11"/>
      <c r="B16" s="3" t="s">
        <v>1</v>
      </c>
      <c r="C16" s="12" t="s">
        <v>2</v>
      </c>
      <c r="D16" s="20"/>
      <c r="E16" s="13"/>
      <c r="F16" s="13"/>
      <c r="G16" s="13"/>
      <c r="H16" s="13"/>
    </row>
    <row r="17" spans="1:8" ht="22.5">
      <c r="A17" s="11"/>
      <c r="B17" s="5" t="s">
        <v>3</v>
      </c>
      <c r="C17" s="12" t="s">
        <v>4</v>
      </c>
      <c r="D17" s="20"/>
      <c r="E17" s="13"/>
      <c r="F17" s="13"/>
      <c r="G17" s="13"/>
      <c r="H17" s="13"/>
    </row>
    <row r="18" spans="1:8" ht="33.75">
      <c r="A18" s="11"/>
      <c r="B18" s="3" t="s">
        <v>5</v>
      </c>
      <c r="C18" s="12" t="s">
        <v>6</v>
      </c>
      <c r="D18" s="20"/>
      <c r="E18" s="13"/>
      <c r="F18" s="13"/>
      <c r="G18" s="13"/>
      <c r="H18" s="13"/>
    </row>
    <row r="19" spans="1:8" ht="12.75">
      <c r="A19" s="11"/>
      <c r="B19" s="5" t="s">
        <v>30</v>
      </c>
      <c r="C19" s="12" t="s">
        <v>31</v>
      </c>
      <c r="D19" s="18">
        <f>D20+D21+D22+D23+D24+D25+D26+D27+D28+D29+D30+D31</f>
        <v>0</v>
      </c>
      <c r="E19" s="18">
        <f>E20+E21+E22+E23+E24+E25+E26+E27+E28+E29+E30+E31</f>
        <v>0</v>
      </c>
      <c r="F19" s="18">
        <f>F20+F21+F22+F23+F24+F25+F26+F27+F28+F29+F30+F31</f>
        <v>0</v>
      </c>
      <c r="G19" s="18">
        <f>G20+G21+G22+G23+G24+G25+G26+G27+G28+G29+G30+G31</f>
        <v>0</v>
      </c>
      <c r="H19" s="18">
        <f>H20+H21+H22+H23+H24+H25+H26+H27+H28+H29+H30+H31</f>
        <v>0</v>
      </c>
    </row>
    <row r="20" spans="1:8" ht="12.75">
      <c r="A20" s="11"/>
      <c r="B20" s="6" t="s">
        <v>32</v>
      </c>
      <c r="C20" s="10" t="s">
        <v>33</v>
      </c>
      <c r="D20" s="19"/>
      <c r="E20" s="13"/>
      <c r="F20" s="13"/>
      <c r="G20" s="13"/>
      <c r="H20" s="13"/>
    </row>
    <row r="21" spans="1:8" ht="12.75">
      <c r="A21" s="11"/>
      <c r="B21" s="5" t="s">
        <v>34</v>
      </c>
      <c r="C21" s="8" t="s">
        <v>35</v>
      </c>
      <c r="D21" s="19"/>
      <c r="E21" s="13"/>
      <c r="F21" s="13"/>
      <c r="G21" s="13"/>
      <c r="H21" s="13"/>
    </row>
    <row r="22" spans="1:8" ht="12.75">
      <c r="A22" s="11"/>
      <c r="B22" s="6" t="s">
        <v>36</v>
      </c>
      <c r="C22" s="10" t="s">
        <v>37</v>
      </c>
      <c r="D22" s="19"/>
      <c r="E22" s="13"/>
      <c r="F22" s="13"/>
      <c r="G22" s="13"/>
      <c r="H22" s="13"/>
    </row>
    <row r="23" spans="1:8" ht="22.5">
      <c r="A23" s="11"/>
      <c r="B23" s="6" t="s">
        <v>7</v>
      </c>
      <c r="C23" s="10" t="s">
        <v>38</v>
      </c>
      <c r="D23" s="19"/>
      <c r="E23" s="13"/>
      <c r="F23" s="13"/>
      <c r="G23" s="13"/>
      <c r="H23" s="13"/>
    </row>
    <row r="24" spans="1:8" ht="12.75">
      <c r="A24" s="11"/>
      <c r="B24" s="6" t="s">
        <v>39</v>
      </c>
      <c r="C24" s="10" t="s">
        <v>40</v>
      </c>
      <c r="D24" s="19"/>
      <c r="E24" s="13"/>
      <c r="F24" s="13"/>
      <c r="G24" s="13"/>
      <c r="H24" s="13"/>
    </row>
    <row r="25" spans="1:8" ht="12.75">
      <c r="A25" s="11"/>
      <c r="B25" s="6" t="s">
        <v>41</v>
      </c>
      <c r="C25" s="10" t="s">
        <v>42</v>
      </c>
      <c r="D25" s="19"/>
      <c r="E25" s="13"/>
      <c r="F25" s="13"/>
      <c r="G25" s="13"/>
      <c r="H25" s="13"/>
    </row>
    <row r="26" spans="1:8" ht="12.75">
      <c r="A26" s="11"/>
      <c r="B26" s="6" t="s">
        <v>43</v>
      </c>
      <c r="C26" s="10" t="s">
        <v>44</v>
      </c>
      <c r="D26" s="19"/>
      <c r="E26" s="13"/>
      <c r="F26" s="13"/>
      <c r="G26" s="13"/>
      <c r="H26" s="13"/>
    </row>
    <row r="27" spans="1:8" ht="12.75">
      <c r="A27" s="11"/>
      <c r="B27" s="6" t="s">
        <v>45</v>
      </c>
      <c r="C27" s="10" t="s">
        <v>46</v>
      </c>
      <c r="D27" s="13"/>
      <c r="E27" s="13"/>
      <c r="F27" s="13"/>
      <c r="G27" s="13"/>
      <c r="H27" s="13"/>
    </row>
    <row r="28" spans="1:8" ht="22.5">
      <c r="A28" s="11"/>
      <c r="B28" s="6" t="s">
        <v>47</v>
      </c>
      <c r="C28" s="10" t="s">
        <v>48</v>
      </c>
      <c r="D28" s="13"/>
      <c r="E28" s="13"/>
      <c r="F28" s="13"/>
      <c r="G28" s="13"/>
      <c r="H28" s="13"/>
    </row>
    <row r="29" spans="1:8" ht="12.75">
      <c r="A29" s="11"/>
      <c r="B29" s="6" t="s">
        <v>49</v>
      </c>
      <c r="C29" s="10" t="s">
        <v>50</v>
      </c>
      <c r="D29" s="13"/>
      <c r="E29" s="13"/>
      <c r="F29" s="13"/>
      <c r="G29" s="13"/>
      <c r="H29" s="13"/>
    </row>
    <row r="30" spans="1:8" ht="12.75">
      <c r="A30" s="11"/>
      <c r="B30" s="6" t="s">
        <v>51</v>
      </c>
      <c r="C30" s="10" t="s">
        <v>52</v>
      </c>
      <c r="D30" s="13"/>
      <c r="E30" s="13"/>
      <c r="F30" s="13"/>
      <c r="G30" s="13"/>
      <c r="H30" s="13"/>
    </row>
    <row r="31" spans="1:8" ht="22.5">
      <c r="A31" s="11"/>
      <c r="B31" s="6" t="s">
        <v>53</v>
      </c>
      <c r="C31" s="10" t="s">
        <v>54</v>
      </c>
      <c r="D31" s="13"/>
      <c r="E31" s="13"/>
      <c r="F31" s="13"/>
      <c r="G31" s="13"/>
      <c r="H31" s="13"/>
    </row>
    <row r="32" spans="1:8" ht="22.5">
      <c r="A32" s="11"/>
      <c r="B32" s="6" t="s">
        <v>55</v>
      </c>
      <c r="C32" s="10" t="s">
        <v>56</v>
      </c>
      <c r="D32" s="13"/>
      <c r="E32" s="13"/>
      <c r="F32" s="13"/>
      <c r="G32" s="13"/>
      <c r="H32" s="13"/>
    </row>
    <row r="33" spans="1:8" ht="22.5">
      <c r="A33" s="11"/>
      <c r="B33" s="6" t="s">
        <v>62</v>
      </c>
      <c r="C33" s="10" t="s">
        <v>57</v>
      </c>
      <c r="D33" s="13"/>
      <c r="E33" s="13"/>
      <c r="F33" s="13"/>
      <c r="G33" s="13"/>
      <c r="H33" s="13"/>
    </row>
    <row r="34" spans="1:8" ht="12.75">
      <c r="A34" s="11"/>
      <c r="B34" s="5" t="s">
        <v>58</v>
      </c>
      <c r="C34" s="12"/>
      <c r="D34" s="14">
        <f>SUM(D5,D8,D14,D19,D33)</f>
        <v>0</v>
      </c>
      <c r="E34" s="14">
        <f>SUM(E5,E8,E14,E19,E33)</f>
        <v>0</v>
      </c>
      <c r="F34" s="14">
        <f>SUM(F5,F8,F14,F19,F33)</f>
        <v>0</v>
      </c>
      <c r="G34" s="14">
        <f>SUM(G5,G8,G14,G19,G33)</f>
        <v>0</v>
      </c>
      <c r="H34" s="14">
        <f>SUM(H5,H8,H14,H19,H33)</f>
        <v>0</v>
      </c>
    </row>
    <row r="35" spans="1:8" ht="12.75">
      <c r="A35" s="11"/>
      <c r="B35" s="6" t="s">
        <v>77</v>
      </c>
      <c r="C35" s="12" t="s">
        <v>78</v>
      </c>
      <c r="D35" s="13"/>
      <c r="E35" s="13"/>
      <c r="F35" s="13"/>
      <c r="G35" s="13"/>
      <c r="H35" s="13"/>
    </row>
    <row r="36" spans="1:8" ht="12.75">
      <c r="A36" s="11"/>
      <c r="B36" s="6" t="s">
        <v>82</v>
      </c>
      <c r="C36" s="12" t="s">
        <v>84</v>
      </c>
      <c r="D36" s="13"/>
      <c r="E36" s="13"/>
      <c r="F36" s="13"/>
      <c r="G36" s="13"/>
      <c r="H36" s="13"/>
    </row>
    <row r="37" spans="1:8" ht="12.75">
      <c r="A37" s="11"/>
      <c r="B37" s="5" t="s">
        <v>60</v>
      </c>
      <c r="C37" s="12"/>
      <c r="D37" s="14"/>
      <c r="E37" s="14"/>
      <c r="F37" s="14"/>
      <c r="G37" s="14"/>
      <c r="H37" s="14"/>
    </row>
    <row r="38" spans="1:8" ht="22.5">
      <c r="A38" s="11"/>
      <c r="B38" s="5" t="s">
        <v>62</v>
      </c>
      <c r="C38" s="12" t="s">
        <v>63</v>
      </c>
      <c r="D38" s="13"/>
      <c r="E38" s="13"/>
      <c r="F38" s="13"/>
      <c r="G38" s="13"/>
      <c r="H38" s="13"/>
    </row>
    <row r="39" spans="1:8" ht="12.75">
      <c r="A39" s="11"/>
      <c r="B39" s="5" t="s">
        <v>65</v>
      </c>
      <c r="C39" s="12" t="s">
        <v>61</v>
      </c>
      <c r="D39" s="14">
        <f>D34+D35+D36</f>
        <v>0</v>
      </c>
      <c r="E39" s="14">
        <f>E34+E35+E36</f>
        <v>0</v>
      </c>
      <c r="F39" s="14">
        <f>F34+F35+F36</f>
        <v>0</v>
      </c>
      <c r="G39" s="14">
        <f>G34+G35+G36</f>
        <v>0</v>
      </c>
      <c r="H39" s="14">
        <f>H34+H35+H36</f>
        <v>0</v>
      </c>
    </row>
    <row r="40" spans="1:8" ht="12.75">
      <c r="A40" s="9"/>
      <c r="B40" s="6"/>
      <c r="C40" s="10" t="s">
        <v>10</v>
      </c>
      <c r="D40" s="14"/>
      <c r="E40" s="14"/>
      <c r="F40" s="14"/>
      <c r="G40" s="14"/>
      <c r="H40" s="17"/>
    </row>
    <row r="41" spans="1:8" ht="12.75">
      <c r="A41" s="11"/>
      <c r="B41" s="5" t="s">
        <v>64</v>
      </c>
      <c r="C41" s="12"/>
      <c r="D41" s="35" t="s">
        <v>69</v>
      </c>
      <c r="E41" s="36"/>
      <c r="F41" s="35" t="s">
        <v>70</v>
      </c>
      <c r="G41" s="37"/>
      <c r="H41" s="36"/>
    </row>
    <row r="42" spans="1:8" ht="22.5">
      <c r="A42" s="11"/>
      <c r="B42" s="5" t="s">
        <v>66</v>
      </c>
      <c r="C42" s="12" t="s">
        <v>12</v>
      </c>
      <c r="D42" s="35"/>
      <c r="E42" s="36"/>
      <c r="F42" s="35"/>
      <c r="G42" s="37"/>
      <c r="H42" s="36"/>
    </row>
    <row r="43" ht="26.25" customHeight="1"/>
    <row r="44" spans="1:8" ht="12.75">
      <c r="A44" s="27"/>
      <c r="B44" s="27"/>
      <c r="C44" s="27"/>
      <c r="D44" s="27"/>
      <c r="E44" s="27"/>
      <c r="F44" s="27"/>
      <c r="G44" s="27"/>
      <c r="H44" s="27"/>
    </row>
    <row r="45" spans="1:8" ht="12.75">
      <c r="A45" s="27"/>
      <c r="B45" s="27"/>
      <c r="C45" s="27"/>
      <c r="D45" s="27"/>
      <c r="E45" s="27"/>
      <c r="F45" s="27"/>
      <c r="G45" s="27" t="s">
        <v>81</v>
      </c>
      <c r="H45" s="27"/>
    </row>
    <row r="46" spans="1:8" ht="12.75">
      <c r="A46" s="28"/>
      <c r="B46" s="28" t="s">
        <v>80</v>
      </c>
      <c r="C46" s="27"/>
      <c r="D46" s="27"/>
      <c r="E46" s="27">
        <v>30</v>
      </c>
      <c r="F46" s="27">
        <v>25</v>
      </c>
      <c r="G46" s="27">
        <v>20</v>
      </c>
      <c r="H46" s="27">
        <v>25</v>
      </c>
    </row>
    <row r="47" spans="1:8" ht="22.5">
      <c r="A47" s="29" t="s">
        <v>67</v>
      </c>
      <c r="B47" s="7" t="s">
        <v>19</v>
      </c>
      <c r="C47" s="10"/>
      <c r="D47" s="30" t="s">
        <v>72</v>
      </c>
      <c r="E47" s="31" t="s">
        <v>73</v>
      </c>
      <c r="F47" s="31" t="s">
        <v>74</v>
      </c>
      <c r="G47" s="31" t="s">
        <v>75</v>
      </c>
      <c r="H47" s="31" t="s">
        <v>76</v>
      </c>
    </row>
    <row r="48" spans="1:8" ht="12.75">
      <c r="A48" s="9"/>
      <c r="B48" s="5"/>
      <c r="C48" s="10"/>
      <c r="D48" s="13"/>
      <c r="E48" s="13"/>
      <c r="F48" s="13"/>
      <c r="G48" s="13"/>
      <c r="H48" s="13"/>
    </row>
    <row r="49" spans="1:8" ht="22.5">
      <c r="A49" s="11"/>
      <c r="B49" s="5" t="s">
        <v>11</v>
      </c>
      <c r="C49" s="12" t="s">
        <v>12</v>
      </c>
      <c r="D49" s="32">
        <f>SUM(D50:D51)</f>
        <v>12147</v>
      </c>
      <c r="E49" s="32">
        <f>SUM(E50:E51)</f>
        <v>3644</v>
      </c>
      <c r="F49" s="32">
        <f>SUM(F50:F51)</f>
        <v>3037</v>
      </c>
      <c r="G49" s="32">
        <f>SUM(G50:G51)</f>
        <v>2429</v>
      </c>
      <c r="H49" s="32">
        <f>SUM(H50:H51)</f>
        <v>3037</v>
      </c>
    </row>
    <row r="50" spans="1:8" ht="22.5">
      <c r="A50" s="9"/>
      <c r="B50" s="6" t="s">
        <v>13</v>
      </c>
      <c r="C50" s="10" t="s">
        <v>14</v>
      </c>
      <c r="D50" s="19">
        <v>12147</v>
      </c>
      <c r="E50" s="13">
        <v>3644</v>
      </c>
      <c r="F50" s="13">
        <v>3037</v>
      </c>
      <c r="G50" s="13">
        <v>2429</v>
      </c>
      <c r="H50" s="13">
        <v>3037</v>
      </c>
    </row>
    <row r="51" spans="1:8" ht="12.75">
      <c r="A51" s="9"/>
      <c r="B51" s="6" t="s">
        <v>15</v>
      </c>
      <c r="C51" s="10" t="s">
        <v>16</v>
      </c>
      <c r="D51" s="19"/>
      <c r="E51" s="13"/>
      <c r="F51" s="13"/>
      <c r="G51" s="13"/>
      <c r="H51" s="13"/>
    </row>
    <row r="52" spans="1:8" ht="22.5">
      <c r="A52" s="11"/>
      <c r="B52" s="5" t="s">
        <v>17</v>
      </c>
      <c r="C52" s="12" t="s">
        <v>18</v>
      </c>
      <c r="D52" s="33">
        <f>SUM(D53:D57)</f>
        <v>1400</v>
      </c>
      <c r="E52" s="32">
        <f>SUM(E53:E57)</f>
        <v>420</v>
      </c>
      <c r="F52" s="32">
        <f>SUM(F53:F57)</f>
        <v>350</v>
      </c>
      <c r="G52" s="32">
        <f>SUM(G53:G57)</f>
        <v>280</v>
      </c>
      <c r="H52" s="32">
        <f>SUM(H53:H57)</f>
        <v>350</v>
      </c>
    </row>
    <row r="53" spans="1:8" ht="22.5">
      <c r="A53" s="9"/>
      <c r="B53" s="6" t="s">
        <v>20</v>
      </c>
      <c r="C53" s="10" t="s">
        <v>21</v>
      </c>
      <c r="D53" s="19"/>
      <c r="E53" s="13"/>
      <c r="F53" s="13"/>
      <c r="G53" s="13"/>
      <c r="H53" s="13"/>
    </row>
    <row r="54" spans="1:8" ht="22.5">
      <c r="A54" s="9"/>
      <c r="B54" s="6" t="s">
        <v>22</v>
      </c>
      <c r="C54" s="10" t="s">
        <v>23</v>
      </c>
      <c r="D54" s="19"/>
      <c r="E54" s="13"/>
      <c r="F54" s="13"/>
      <c r="G54" s="13"/>
      <c r="H54" s="13"/>
    </row>
    <row r="55" spans="1:8" ht="33.75">
      <c r="A55" s="9"/>
      <c r="B55" s="6" t="s">
        <v>9</v>
      </c>
      <c r="C55" s="10" t="s">
        <v>24</v>
      </c>
      <c r="D55" s="19">
        <v>1200</v>
      </c>
      <c r="E55" s="13">
        <v>360</v>
      </c>
      <c r="F55" s="13">
        <v>300</v>
      </c>
      <c r="G55" s="13">
        <v>240</v>
      </c>
      <c r="H55" s="13">
        <v>300</v>
      </c>
    </row>
    <row r="56" spans="1:8" ht="22.5">
      <c r="A56" s="9"/>
      <c r="B56" s="6" t="s">
        <v>25</v>
      </c>
      <c r="C56" s="10" t="s">
        <v>26</v>
      </c>
      <c r="D56" s="19"/>
      <c r="E56" s="13"/>
      <c r="F56" s="13"/>
      <c r="G56" s="13"/>
      <c r="H56" s="13"/>
    </row>
    <row r="57" spans="1:8" ht="22.5">
      <c r="A57" s="9"/>
      <c r="B57" s="6" t="s">
        <v>27</v>
      </c>
      <c r="C57" s="10" t="s">
        <v>28</v>
      </c>
      <c r="D57" s="19">
        <v>200</v>
      </c>
      <c r="E57" s="13">
        <v>60</v>
      </c>
      <c r="F57" s="13">
        <v>50</v>
      </c>
      <c r="G57" s="13">
        <v>40</v>
      </c>
      <c r="H57" s="13">
        <v>50</v>
      </c>
    </row>
    <row r="58" spans="1:8" ht="22.5">
      <c r="A58" s="11"/>
      <c r="B58" s="5" t="s">
        <v>68</v>
      </c>
      <c r="C58" s="12" t="s">
        <v>29</v>
      </c>
      <c r="D58" s="33">
        <f>D59+D60+D61+D62</f>
        <v>5423</v>
      </c>
      <c r="E58" s="32">
        <f>SUM(E59:E62)</f>
        <v>1627</v>
      </c>
      <c r="F58" s="32">
        <f>SUM(F59:F62)</f>
        <v>1356</v>
      </c>
      <c r="G58" s="32">
        <f>SUM(G59:G62)</f>
        <v>1084</v>
      </c>
      <c r="H58" s="32">
        <f>SUM(H59:H62)</f>
        <v>1356</v>
      </c>
    </row>
    <row r="59" spans="1:8" ht="33.75">
      <c r="A59" s="11"/>
      <c r="B59" s="3" t="s">
        <v>8</v>
      </c>
      <c r="C59" s="12" t="s">
        <v>0</v>
      </c>
      <c r="D59" s="19">
        <v>2123</v>
      </c>
      <c r="E59" s="13">
        <v>637</v>
      </c>
      <c r="F59" s="13">
        <v>531</v>
      </c>
      <c r="G59" s="13">
        <v>424</v>
      </c>
      <c r="H59" s="13">
        <v>531</v>
      </c>
    </row>
    <row r="60" spans="1:8" ht="33.75">
      <c r="A60" s="11"/>
      <c r="B60" s="3" t="s">
        <v>1</v>
      </c>
      <c r="C60" s="12" t="s">
        <v>2</v>
      </c>
      <c r="D60" s="19">
        <v>1100</v>
      </c>
      <c r="E60" s="13">
        <v>330</v>
      </c>
      <c r="F60" s="13">
        <v>275</v>
      </c>
      <c r="G60" s="13">
        <v>220</v>
      </c>
      <c r="H60" s="13">
        <v>275</v>
      </c>
    </row>
    <row r="61" spans="1:8" ht="22.5">
      <c r="A61" s="11"/>
      <c r="B61" s="5" t="s">
        <v>3</v>
      </c>
      <c r="C61" s="12" t="s">
        <v>4</v>
      </c>
      <c r="D61" s="19">
        <v>1200</v>
      </c>
      <c r="E61" s="13">
        <v>360</v>
      </c>
      <c r="F61" s="13">
        <v>300</v>
      </c>
      <c r="G61" s="13">
        <v>240</v>
      </c>
      <c r="H61" s="13">
        <v>300</v>
      </c>
    </row>
    <row r="62" spans="1:8" ht="33.75">
      <c r="A62" s="11"/>
      <c r="B62" s="3" t="s">
        <v>5</v>
      </c>
      <c r="C62" s="12" t="s">
        <v>6</v>
      </c>
      <c r="D62" s="19">
        <v>1000</v>
      </c>
      <c r="E62" s="13">
        <v>300</v>
      </c>
      <c r="F62" s="13">
        <v>250</v>
      </c>
      <c r="G62" s="13">
        <v>200</v>
      </c>
      <c r="H62" s="13">
        <v>250</v>
      </c>
    </row>
    <row r="63" spans="1:8" ht="12.75">
      <c r="A63" s="11"/>
      <c r="B63" s="5" t="s">
        <v>30</v>
      </c>
      <c r="C63" s="12" t="s">
        <v>31</v>
      </c>
      <c r="D63" s="33">
        <f>SUM(D64:D77)</f>
        <v>0</v>
      </c>
      <c r="E63" s="33">
        <f>SUM(E64:E77)</f>
        <v>0</v>
      </c>
      <c r="F63" s="33">
        <f>SUM(F64:F77)</f>
        <v>0</v>
      </c>
      <c r="G63" s="33">
        <f>SUM(G64:G77)</f>
        <v>0</v>
      </c>
      <c r="H63" s="33">
        <f>SUM(H64:H77)</f>
        <v>0</v>
      </c>
    </row>
    <row r="64" spans="1:8" ht="12.75">
      <c r="A64" s="11"/>
      <c r="B64" s="6" t="s">
        <v>32</v>
      </c>
      <c r="C64" s="10" t="s">
        <v>33</v>
      </c>
      <c r="D64" s="19"/>
      <c r="E64" s="13"/>
      <c r="F64" s="13"/>
      <c r="G64" s="13"/>
      <c r="H64" s="13"/>
    </row>
    <row r="65" spans="1:8" ht="12.75">
      <c r="A65" s="11"/>
      <c r="B65" s="5" t="s">
        <v>34</v>
      </c>
      <c r="C65" s="10" t="s">
        <v>35</v>
      </c>
      <c r="D65" s="19"/>
      <c r="E65" s="13"/>
      <c r="F65" s="13"/>
      <c r="G65" s="13"/>
      <c r="H65" s="13"/>
    </row>
    <row r="66" spans="1:8" ht="12.75">
      <c r="A66" s="11"/>
      <c r="B66" s="6" t="s">
        <v>36</v>
      </c>
      <c r="C66" s="10" t="s">
        <v>37</v>
      </c>
      <c r="D66" s="19"/>
      <c r="E66" s="13"/>
      <c r="F66" s="13"/>
      <c r="G66" s="13"/>
      <c r="H66" s="13"/>
    </row>
    <row r="67" spans="1:8" ht="22.5">
      <c r="A67" s="11"/>
      <c r="B67" s="6" t="s">
        <v>7</v>
      </c>
      <c r="C67" s="10" t="s">
        <v>38</v>
      </c>
      <c r="D67" s="19"/>
      <c r="E67" s="13"/>
      <c r="F67" s="13"/>
      <c r="G67" s="13"/>
      <c r="H67" s="13"/>
    </row>
    <row r="68" spans="1:8" ht="12.75">
      <c r="A68" s="11"/>
      <c r="B68" s="6" t="s">
        <v>39</v>
      </c>
      <c r="C68" s="10" t="s">
        <v>40</v>
      </c>
      <c r="D68" s="19"/>
      <c r="E68" s="13"/>
      <c r="F68" s="13"/>
      <c r="G68" s="13"/>
      <c r="H68" s="13"/>
    </row>
    <row r="69" spans="1:8" ht="12.75">
      <c r="A69" s="11"/>
      <c r="B69" s="6" t="s">
        <v>41</v>
      </c>
      <c r="C69" s="10" t="s">
        <v>42</v>
      </c>
      <c r="D69" s="19"/>
      <c r="E69" s="13"/>
      <c r="F69" s="13"/>
      <c r="G69" s="13"/>
      <c r="H69" s="13"/>
    </row>
    <row r="70" spans="1:8" ht="12.75">
      <c r="A70" s="11"/>
      <c r="B70" s="6" t="s">
        <v>43</v>
      </c>
      <c r="C70" s="10" t="s">
        <v>44</v>
      </c>
      <c r="D70" s="19"/>
      <c r="E70" s="13"/>
      <c r="F70" s="13"/>
      <c r="G70" s="13"/>
      <c r="H70" s="13"/>
    </row>
    <row r="71" spans="1:8" ht="12.75">
      <c r="A71" s="11"/>
      <c r="B71" s="6" t="s">
        <v>45</v>
      </c>
      <c r="C71" s="10" t="s">
        <v>46</v>
      </c>
      <c r="D71" s="13"/>
      <c r="E71" s="13"/>
      <c r="F71" s="13"/>
      <c r="G71" s="13"/>
      <c r="H71" s="13"/>
    </row>
    <row r="72" spans="1:8" ht="22.5">
      <c r="A72" s="11"/>
      <c r="B72" s="6" t="s">
        <v>47</v>
      </c>
      <c r="C72" s="10" t="s">
        <v>48</v>
      </c>
      <c r="D72" s="13"/>
      <c r="E72" s="13"/>
      <c r="F72" s="13"/>
      <c r="G72" s="13"/>
      <c r="H72" s="13"/>
    </row>
    <row r="73" spans="1:8" ht="12.75">
      <c r="A73" s="11"/>
      <c r="B73" s="6" t="s">
        <v>49</v>
      </c>
      <c r="C73" s="10" t="s">
        <v>50</v>
      </c>
      <c r="D73" s="13"/>
      <c r="E73" s="13"/>
      <c r="F73" s="13"/>
      <c r="G73" s="13"/>
      <c r="H73" s="13"/>
    </row>
    <row r="74" spans="1:8" ht="12.75">
      <c r="A74" s="11"/>
      <c r="B74" s="6" t="s">
        <v>51</v>
      </c>
      <c r="C74" s="10" t="s">
        <v>52</v>
      </c>
      <c r="D74" s="13"/>
      <c r="E74" s="13"/>
      <c r="F74" s="13"/>
      <c r="G74" s="13"/>
      <c r="H74" s="13"/>
    </row>
    <row r="75" spans="1:8" ht="22.5">
      <c r="A75" s="11"/>
      <c r="B75" s="6" t="s">
        <v>53</v>
      </c>
      <c r="C75" s="10" t="s">
        <v>54</v>
      </c>
      <c r="D75" s="13"/>
      <c r="E75" s="13"/>
      <c r="F75" s="13"/>
      <c r="G75" s="13"/>
      <c r="H75" s="13"/>
    </row>
    <row r="76" spans="1:8" ht="22.5">
      <c r="A76" s="11"/>
      <c r="B76" s="6" t="s">
        <v>55</v>
      </c>
      <c r="C76" s="10" t="s">
        <v>56</v>
      </c>
      <c r="D76" s="13"/>
      <c r="E76" s="13"/>
      <c r="F76" s="13"/>
      <c r="G76" s="13"/>
      <c r="H76" s="13"/>
    </row>
    <row r="77" spans="1:8" ht="22.5">
      <c r="A77" s="11"/>
      <c r="B77" s="6" t="s">
        <v>62</v>
      </c>
      <c r="C77" s="10" t="s">
        <v>57</v>
      </c>
      <c r="D77" s="13"/>
      <c r="E77" s="13"/>
      <c r="F77" s="13"/>
      <c r="G77" s="13"/>
      <c r="H77" s="13"/>
    </row>
    <row r="78" spans="1:9" ht="12.75">
      <c r="A78" s="11"/>
      <c r="B78" s="5" t="s">
        <v>58</v>
      </c>
      <c r="C78" s="12"/>
      <c r="D78" s="32">
        <f>SUM(D49,D52,D58,D63)</f>
        <v>18970</v>
      </c>
      <c r="E78" s="32">
        <f>SUM(E49,E52,E58,E63)</f>
        <v>5691</v>
      </c>
      <c r="F78" s="32">
        <f>SUM(F49,F52,F58,F63)</f>
        <v>4743</v>
      </c>
      <c r="G78" s="32">
        <f>SUM(G49,G52,G58,G63)</f>
        <v>3793</v>
      </c>
      <c r="H78" s="32">
        <f>SUM(H49,H52,H58,H63)</f>
        <v>4743</v>
      </c>
      <c r="I78" s="24"/>
    </row>
    <row r="79" spans="1:8" ht="12.75">
      <c r="A79" s="11"/>
      <c r="B79" s="6" t="s">
        <v>77</v>
      </c>
      <c r="C79" s="12" t="s">
        <v>78</v>
      </c>
      <c r="D79" s="13"/>
      <c r="E79" s="13"/>
      <c r="F79" s="13"/>
      <c r="G79" s="13"/>
      <c r="H79" s="13"/>
    </row>
    <row r="80" spans="1:8" ht="12.75">
      <c r="A80" s="11"/>
      <c r="B80" s="6" t="s">
        <v>82</v>
      </c>
      <c r="C80" s="12" t="s">
        <v>59</v>
      </c>
      <c r="D80" s="13"/>
      <c r="E80" s="13"/>
      <c r="F80" s="13"/>
      <c r="G80" s="13"/>
      <c r="H80" s="13"/>
    </row>
    <row r="81" spans="1:8" ht="12.75">
      <c r="A81" s="11"/>
      <c r="B81" s="5" t="s">
        <v>60</v>
      </c>
      <c r="C81" s="12"/>
      <c r="D81" s="32">
        <f>SUM(D79:D80)</f>
        <v>0</v>
      </c>
      <c r="E81" s="32">
        <f>SUM(E79:E80)</f>
        <v>0</v>
      </c>
      <c r="F81" s="32">
        <f>SUM(F79:F80)</f>
        <v>0</v>
      </c>
      <c r="G81" s="32">
        <f>SUM(G79:G80)</f>
        <v>0</v>
      </c>
      <c r="H81" s="32">
        <f>SUM(H79:H80)</f>
        <v>0</v>
      </c>
    </row>
    <row r="82" spans="1:8" ht="22.5">
      <c r="A82" s="11"/>
      <c r="B82" s="5" t="s">
        <v>62</v>
      </c>
      <c r="C82" s="12" t="s">
        <v>63</v>
      </c>
      <c r="D82" s="13"/>
      <c r="E82" s="13"/>
      <c r="F82" s="13"/>
      <c r="G82" s="13"/>
      <c r="H82" s="13"/>
    </row>
    <row r="83" spans="1:8" ht="12.75">
      <c r="A83" s="11"/>
      <c r="B83" s="5" t="s">
        <v>65</v>
      </c>
      <c r="C83" s="12" t="s">
        <v>61</v>
      </c>
      <c r="D83" s="32">
        <f>SUM(D81:D82)</f>
        <v>0</v>
      </c>
      <c r="E83" s="32">
        <f>SUM(E81:E82)</f>
        <v>0</v>
      </c>
      <c r="F83" s="32">
        <f>SUM(F81:F82)</f>
        <v>0</v>
      </c>
      <c r="G83" s="32">
        <f>SUM(G81:G82)</f>
        <v>0</v>
      </c>
      <c r="H83" s="32">
        <f>SUM(H81:H82)</f>
        <v>0</v>
      </c>
    </row>
    <row r="84" spans="1:8" ht="12.75">
      <c r="A84" s="9"/>
      <c r="B84" s="6"/>
      <c r="C84" s="10" t="s">
        <v>10</v>
      </c>
      <c r="D84" s="32">
        <f>D78+D83</f>
        <v>18970</v>
      </c>
      <c r="E84" s="32">
        <f>E78+E83</f>
        <v>5691</v>
      </c>
      <c r="F84" s="32">
        <f>F78</f>
        <v>4743</v>
      </c>
      <c r="G84" s="32">
        <f>G78+G83</f>
        <v>3793</v>
      </c>
      <c r="H84" s="34">
        <f>H78+H83</f>
        <v>4743</v>
      </c>
    </row>
    <row r="85" spans="1:8" ht="12.75">
      <c r="A85" s="11"/>
      <c r="B85" s="5" t="s">
        <v>64</v>
      </c>
      <c r="C85" s="12"/>
      <c r="D85" s="35" t="s">
        <v>69</v>
      </c>
      <c r="E85" s="36"/>
      <c r="F85" s="35" t="s">
        <v>70</v>
      </c>
      <c r="G85" s="37"/>
      <c r="H85" s="36"/>
    </row>
    <row r="86" spans="1:8" ht="22.5">
      <c r="A86" s="11"/>
      <c r="B86" s="5" t="s">
        <v>66</v>
      </c>
      <c r="C86" s="12" t="s">
        <v>12</v>
      </c>
      <c r="D86" s="35"/>
      <c r="E86" s="36"/>
      <c r="F86" s="35"/>
      <c r="G86" s="37"/>
      <c r="H86" s="36"/>
    </row>
    <row r="87" spans="1:8" ht="12.75">
      <c r="A87" s="27"/>
      <c r="B87" s="27"/>
      <c r="C87" s="27"/>
      <c r="D87" s="27"/>
      <c r="E87" s="27"/>
      <c r="F87" s="27"/>
      <c r="G87" s="27"/>
      <c r="H87" s="27"/>
    </row>
  </sheetData>
  <sheetProtection/>
  <mergeCells count="8">
    <mergeCell ref="D86:E86"/>
    <mergeCell ref="F86:H86"/>
    <mergeCell ref="D41:E41"/>
    <mergeCell ref="F41:H41"/>
    <mergeCell ref="D42:E42"/>
    <mergeCell ref="F42:H42"/>
    <mergeCell ref="D85:E85"/>
    <mergeCell ref="F85:H8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2019-02-05T07:45:11Z</cp:lastPrinted>
  <dcterms:created xsi:type="dcterms:W3CDTF">2009-02-09T11:04:34Z</dcterms:created>
  <dcterms:modified xsi:type="dcterms:W3CDTF">2021-01-19T13:07:54Z</dcterms:modified>
  <cp:category/>
  <cp:version/>
  <cp:contentType/>
  <cp:contentStatus/>
</cp:coreProperties>
</file>